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innea\Documents\Linnea's Documents\Webinar Files\On Target Intensive\"/>
    </mc:Choice>
  </mc:AlternateContent>
  <bookViews>
    <workbookView xWindow="0" yWindow="0" windowWidth="19200" windowHeight="11925" tabRatio="595"/>
  </bookViews>
  <sheets>
    <sheet name="Lists &amp; Targets" sheetId="1" r:id="rId1"/>
    <sheet name="Sales Master" sheetId="2" r:id="rId2"/>
    <sheet name="January" sheetId="3" r:id="rId3"/>
    <sheet name="Summary - Jan" sheetId="6" r:id="rId4"/>
    <sheet name="February" sheetId="7" r:id="rId5"/>
    <sheet name="Summary - Feb" sheetId="10" r:id="rId6"/>
    <sheet name="March" sheetId="11" r:id="rId7"/>
    <sheet name="Summary - Mar" sheetId="14" r:id="rId8"/>
    <sheet name="April" sheetId="15" r:id="rId9"/>
    <sheet name="Summary - Apr" sheetId="18" r:id="rId10"/>
    <sheet name="May" sheetId="19" r:id="rId11"/>
    <sheet name="Summary - May" sheetId="22" r:id="rId12"/>
    <sheet name="Jun" sheetId="23" r:id="rId13"/>
    <sheet name="Summary - Jun" sheetId="26" r:id="rId14"/>
    <sheet name="July" sheetId="27" r:id="rId15"/>
    <sheet name="Summary - Jul" sheetId="30" r:id="rId16"/>
    <sheet name="August" sheetId="31" r:id="rId17"/>
    <sheet name="Summary - Aug" sheetId="34" r:id="rId18"/>
    <sheet name="September" sheetId="35" r:id="rId19"/>
    <sheet name="Summary - Sep" sheetId="38" r:id="rId20"/>
    <sheet name="October" sheetId="39" r:id="rId21"/>
    <sheet name="Summary - Oct" sheetId="42" r:id="rId22"/>
    <sheet name="November" sheetId="43" r:id="rId23"/>
    <sheet name="Summary - Nov" sheetId="46" r:id="rId24"/>
    <sheet name="December" sheetId="47" r:id="rId25"/>
    <sheet name="Summary - Dec" sheetId="50" r:id="rId26"/>
  </sheets>
  <definedNames>
    <definedName name="_xlnm._FilterDatabase" localSheetId="8" hidden="1">April!$C$7:$E$7</definedName>
    <definedName name="_xlnm._FilterDatabase" localSheetId="16" hidden="1">August!$C$7:$E$7</definedName>
    <definedName name="_xlnm._FilterDatabase" localSheetId="24" hidden="1">December!$C$7:$E$7</definedName>
    <definedName name="_xlnm._FilterDatabase" localSheetId="4" hidden="1">February!$C$7:$E$7</definedName>
    <definedName name="_xlnm._FilterDatabase" localSheetId="2" hidden="1">January!$C$7:$E$54</definedName>
    <definedName name="_xlnm._FilterDatabase" localSheetId="14" hidden="1">July!$C$7:$E$54</definedName>
    <definedName name="_xlnm._FilterDatabase" localSheetId="12" hidden="1">Jun!$C$7:$E$7</definedName>
    <definedName name="_xlnm._FilterDatabase" localSheetId="0" hidden="1">'Lists &amp; Targets'!#REF!</definedName>
    <definedName name="_xlnm._FilterDatabase" localSheetId="6" hidden="1">March!$C$7:$E$7</definedName>
    <definedName name="_xlnm._FilterDatabase" localSheetId="10" hidden="1">May!$C$7:$E$7</definedName>
    <definedName name="_xlnm._FilterDatabase" localSheetId="22" hidden="1">November!$C$7:$E$7</definedName>
    <definedName name="_xlnm._FilterDatabase" localSheetId="20" hidden="1">October!$C$7:$E$7</definedName>
    <definedName name="_xlnm._FilterDatabase" localSheetId="18" hidden="1">September!$C$7:$E$7</definedName>
    <definedName name="_xlnm._FilterDatabase" localSheetId="9" hidden="1">'Summary - Apr'!$A$17:$B$17</definedName>
    <definedName name="_xlnm._FilterDatabase" localSheetId="17" hidden="1">'Summary - Aug'!$A$17:$B$17</definedName>
    <definedName name="_xlnm._FilterDatabase" localSheetId="25" hidden="1">'Summary - Dec'!$A$17:$B$17</definedName>
    <definedName name="_xlnm._FilterDatabase" localSheetId="5" hidden="1">'Summary - Feb'!$A$17:$B$17</definedName>
    <definedName name="_xlnm._FilterDatabase" localSheetId="3" hidden="1">'Summary - Jan'!$A$17:$B$17</definedName>
    <definedName name="_xlnm._FilterDatabase" localSheetId="15" hidden="1">'Summary - Jul'!$A$17:$B$17</definedName>
    <definedName name="_xlnm._FilterDatabase" localSheetId="13" hidden="1">'Summary - Jun'!$A$17:$B$17</definedName>
    <definedName name="_xlnm._FilterDatabase" localSheetId="7" hidden="1">'Summary - Mar'!$A$17:$B$17</definedName>
    <definedName name="_xlnm._FilterDatabase" localSheetId="11" hidden="1">'Summary - May'!$A$17:$B$17</definedName>
    <definedName name="_xlnm._FilterDatabase" localSheetId="23" hidden="1">'Summary - Nov'!$A$17:$B$17</definedName>
    <definedName name="_xlnm._FilterDatabase" localSheetId="21" hidden="1">'Summary - Oct'!$A$17:$B$17</definedName>
    <definedName name="_xlnm._FilterDatabase" localSheetId="19" hidden="1">'Summary - Sep'!$A$17:$B$17</definedName>
    <definedName name="_xlnm.Criteria" localSheetId="8">April!#REF!</definedName>
    <definedName name="_xlnm.Criteria" localSheetId="16">August!#REF!</definedName>
    <definedName name="_xlnm.Criteria" localSheetId="24">December!#REF!</definedName>
    <definedName name="_xlnm.Criteria" localSheetId="4">February!#REF!</definedName>
    <definedName name="_xlnm.Criteria" localSheetId="2">January!#REF!</definedName>
    <definedName name="_xlnm.Criteria" localSheetId="14">July!#REF!</definedName>
    <definedName name="_xlnm.Criteria" localSheetId="12">Jun!#REF!</definedName>
    <definedName name="_xlnm.Criteria" localSheetId="6">March!#REF!</definedName>
    <definedName name="_xlnm.Criteria" localSheetId="10">May!#REF!</definedName>
    <definedName name="_xlnm.Criteria" localSheetId="22">November!#REF!</definedName>
    <definedName name="_xlnm.Criteria" localSheetId="20">October!#REF!</definedName>
    <definedName name="_xlnm.Criteria" localSheetId="18">September!#REF!</definedName>
    <definedName name="_xlnm.Extract" localSheetId="8">April!#REF!</definedName>
    <definedName name="_xlnm.Extract" localSheetId="16">August!#REF!</definedName>
    <definedName name="_xlnm.Extract" localSheetId="24">December!#REF!</definedName>
    <definedName name="_xlnm.Extract" localSheetId="4">February!#REF!</definedName>
    <definedName name="_xlnm.Extract" localSheetId="2">January!#REF!</definedName>
    <definedName name="_xlnm.Extract" localSheetId="14">July!#REF!</definedName>
    <definedName name="_xlnm.Extract" localSheetId="12">Jun!#REF!</definedName>
    <definedName name="_xlnm.Extract" localSheetId="6">March!#REF!</definedName>
    <definedName name="_xlnm.Extract" localSheetId="10">May!#REF!</definedName>
    <definedName name="_xlnm.Extract" localSheetId="22">November!#REF!</definedName>
    <definedName name="_xlnm.Extract" localSheetId="20">October!#REF!</definedName>
    <definedName name="_xlnm.Extract" localSheetId="18">September!#REF!</definedName>
    <definedName name="_xlnm.Print_Area" localSheetId="8">April!$A$1:$K$54</definedName>
    <definedName name="_xlnm.Print_Area" localSheetId="16">August!$A$1:$K$54</definedName>
    <definedName name="_xlnm.Print_Area" localSheetId="24">December!$A$1:$K$54</definedName>
    <definedName name="_xlnm.Print_Area" localSheetId="4">February!$A$1:$K$49</definedName>
    <definedName name="_xlnm.Print_Area" localSheetId="2">January!$A$1:$K$54</definedName>
    <definedName name="_xlnm.Print_Area" localSheetId="14">July!$A$1:$K$54</definedName>
    <definedName name="_xlnm.Print_Area" localSheetId="12">Jun!$A$1:$K$56</definedName>
    <definedName name="_xlnm.Print_Area" localSheetId="6">March!$A$1:$K$54</definedName>
    <definedName name="_xlnm.Print_Area" localSheetId="10">May!$A$1:$K$55</definedName>
    <definedName name="_xlnm.Print_Area" localSheetId="22">November!$A$1:$K$54</definedName>
    <definedName name="_xlnm.Print_Area" localSheetId="20">October!$A$1:$K$56</definedName>
    <definedName name="_xlnm.Print_Area" localSheetId="1">'Sales Master'!$A$1:$Z$86</definedName>
    <definedName name="_xlnm.Print_Area" localSheetId="18">September!$A$1:$K$54</definedName>
    <definedName name="_xlnm.Print_Area" localSheetId="9">'Summary - Apr'!$A$1:$P$77</definedName>
    <definedName name="_xlnm.Print_Area" localSheetId="17">'Summary - Aug'!$A$1:$P$77</definedName>
    <definedName name="_xlnm.Print_Area" localSheetId="25">'Summary - Dec'!$A$1:$P$77</definedName>
    <definedName name="_xlnm.Print_Area" localSheetId="5">'Summary - Feb'!$A$1:$P$77</definedName>
    <definedName name="_xlnm.Print_Area" localSheetId="3">'Summary - Jan'!$A$1:$P$77</definedName>
    <definedName name="_xlnm.Print_Area" localSheetId="15">'Summary - Jul'!$A$1:$P$77</definedName>
    <definedName name="_xlnm.Print_Area" localSheetId="13">'Summary - Jun'!$A$1:$P$77</definedName>
    <definedName name="_xlnm.Print_Area" localSheetId="7">'Summary - Mar'!$A$1:$P$77</definedName>
    <definedName name="_xlnm.Print_Area" localSheetId="11">'Summary - May'!$A$1:$P$77</definedName>
    <definedName name="_xlnm.Print_Area" localSheetId="23">'Summary - Nov'!$A$1:$P$77</definedName>
    <definedName name="_xlnm.Print_Area" localSheetId="21">'Summary - Oct'!$A$1:$P$75</definedName>
    <definedName name="_xlnm.Print_Area" localSheetId="19">'Summary - Sep'!$A$1:$P$77</definedName>
    <definedName name="Z_6578E43A_B566_4E0F_A0A9_B319CC9B6A12_.wvu.Cols" localSheetId="6" hidden="1">March!$L:$N</definedName>
    <definedName name="Z_6578E43A_B566_4E0F_A0A9_B319CC9B6A12_.wvu.FilterData" localSheetId="8" hidden="1">April!$C$7:$E$7</definedName>
    <definedName name="Z_6578E43A_B566_4E0F_A0A9_B319CC9B6A12_.wvu.FilterData" localSheetId="16" hidden="1">August!$C$7:$E$7</definedName>
    <definedName name="Z_6578E43A_B566_4E0F_A0A9_B319CC9B6A12_.wvu.FilterData" localSheetId="24" hidden="1">December!$C$7:$E$7</definedName>
    <definedName name="Z_6578E43A_B566_4E0F_A0A9_B319CC9B6A12_.wvu.FilterData" localSheetId="4" hidden="1">February!$C$7:$E$7</definedName>
    <definedName name="Z_6578E43A_B566_4E0F_A0A9_B319CC9B6A12_.wvu.FilterData" localSheetId="2" hidden="1">January!$C$7:$E$7</definedName>
    <definedName name="Z_6578E43A_B566_4E0F_A0A9_B319CC9B6A12_.wvu.FilterData" localSheetId="14" hidden="1">July!$C$7:$E$54</definedName>
    <definedName name="Z_6578E43A_B566_4E0F_A0A9_B319CC9B6A12_.wvu.FilterData" localSheetId="12" hidden="1">Jun!$C$7:$E$7</definedName>
    <definedName name="Z_6578E43A_B566_4E0F_A0A9_B319CC9B6A12_.wvu.FilterData" localSheetId="6" hidden="1">March!$C$7:$E$7</definedName>
    <definedName name="Z_6578E43A_B566_4E0F_A0A9_B319CC9B6A12_.wvu.FilterData" localSheetId="10" hidden="1">May!$C$7:$E$7</definedName>
    <definedName name="Z_6578E43A_B566_4E0F_A0A9_B319CC9B6A12_.wvu.FilterData" localSheetId="22" hidden="1">November!$C$7:$E$7</definedName>
    <definedName name="Z_6578E43A_B566_4E0F_A0A9_B319CC9B6A12_.wvu.FilterData" localSheetId="20" hidden="1">October!$C$7:$E$7</definedName>
    <definedName name="Z_6578E43A_B566_4E0F_A0A9_B319CC9B6A12_.wvu.FilterData" localSheetId="18" hidden="1">September!$C$7:$E$7</definedName>
    <definedName name="Z_6578E43A_B566_4E0F_A0A9_B319CC9B6A12_.wvu.FilterData" localSheetId="9" hidden="1">'Summary - Apr'!$A$17:$B$17</definedName>
    <definedName name="Z_6578E43A_B566_4E0F_A0A9_B319CC9B6A12_.wvu.FilterData" localSheetId="17" hidden="1">'Summary - Aug'!$A$17:$B$17</definedName>
    <definedName name="Z_6578E43A_B566_4E0F_A0A9_B319CC9B6A12_.wvu.FilterData" localSheetId="25" hidden="1">'Summary - Dec'!$A$17:$B$17</definedName>
    <definedName name="Z_6578E43A_B566_4E0F_A0A9_B319CC9B6A12_.wvu.FilterData" localSheetId="5" hidden="1">'Summary - Feb'!$A$17:$B$17</definedName>
    <definedName name="Z_6578E43A_B566_4E0F_A0A9_B319CC9B6A12_.wvu.FilterData" localSheetId="3" hidden="1">'Summary - Jan'!$A$17:$B$17</definedName>
    <definedName name="Z_6578E43A_B566_4E0F_A0A9_B319CC9B6A12_.wvu.FilterData" localSheetId="15" hidden="1">'Summary - Jul'!$A$17:$B$17</definedName>
    <definedName name="Z_6578E43A_B566_4E0F_A0A9_B319CC9B6A12_.wvu.FilterData" localSheetId="13" hidden="1">'Summary - Jun'!$A$17:$B$17</definedName>
    <definedName name="Z_6578E43A_B566_4E0F_A0A9_B319CC9B6A12_.wvu.FilterData" localSheetId="7" hidden="1">'Summary - Mar'!$A$17:$B$17</definedName>
    <definedName name="Z_6578E43A_B566_4E0F_A0A9_B319CC9B6A12_.wvu.FilterData" localSheetId="11" hidden="1">'Summary - May'!$A$17:$B$17</definedName>
    <definedName name="Z_6578E43A_B566_4E0F_A0A9_B319CC9B6A12_.wvu.FilterData" localSheetId="23" hidden="1">'Summary - Nov'!$A$17:$B$17</definedName>
    <definedName name="Z_6578E43A_B566_4E0F_A0A9_B319CC9B6A12_.wvu.FilterData" localSheetId="21" hidden="1">'Summary - Oct'!$A$17:$B$17</definedName>
    <definedName name="Z_6578E43A_B566_4E0F_A0A9_B319CC9B6A12_.wvu.FilterData" localSheetId="19" hidden="1">'Summary - Sep'!$A$17:$B$17</definedName>
    <definedName name="Z_6578E43A_B566_4E0F_A0A9_B319CC9B6A12_.wvu.PrintArea" localSheetId="8" hidden="1">April!$A$1:$K$54</definedName>
    <definedName name="Z_6578E43A_B566_4E0F_A0A9_B319CC9B6A12_.wvu.PrintArea" localSheetId="16" hidden="1">August!$A$1:$K$54</definedName>
    <definedName name="Z_6578E43A_B566_4E0F_A0A9_B319CC9B6A12_.wvu.PrintArea" localSheetId="24" hidden="1">December!$A$1:$K$54</definedName>
    <definedName name="Z_6578E43A_B566_4E0F_A0A9_B319CC9B6A12_.wvu.PrintArea" localSheetId="4" hidden="1">February!$A$1:$K$49</definedName>
    <definedName name="Z_6578E43A_B566_4E0F_A0A9_B319CC9B6A12_.wvu.PrintArea" localSheetId="2" hidden="1">January!$A$1:$K$54</definedName>
    <definedName name="Z_6578E43A_B566_4E0F_A0A9_B319CC9B6A12_.wvu.PrintArea" localSheetId="14" hidden="1">July!$A$1:$K$54</definedName>
    <definedName name="Z_6578E43A_B566_4E0F_A0A9_B319CC9B6A12_.wvu.PrintArea" localSheetId="12" hidden="1">Jun!$A$1:$K$56</definedName>
    <definedName name="Z_6578E43A_B566_4E0F_A0A9_B319CC9B6A12_.wvu.PrintArea" localSheetId="6" hidden="1">March!$A$1:$K$54</definedName>
    <definedName name="Z_6578E43A_B566_4E0F_A0A9_B319CC9B6A12_.wvu.PrintArea" localSheetId="10" hidden="1">May!$A$1:$K$55</definedName>
    <definedName name="Z_6578E43A_B566_4E0F_A0A9_B319CC9B6A12_.wvu.PrintArea" localSheetId="22" hidden="1">November!$A$1:$K$54</definedName>
    <definedName name="Z_6578E43A_B566_4E0F_A0A9_B319CC9B6A12_.wvu.PrintArea" localSheetId="20" hidden="1">October!$A$1:$K$56</definedName>
    <definedName name="Z_6578E43A_B566_4E0F_A0A9_B319CC9B6A12_.wvu.PrintArea" localSheetId="1" hidden="1">'Sales Master'!$A$6:$F$70</definedName>
    <definedName name="Z_6578E43A_B566_4E0F_A0A9_B319CC9B6A12_.wvu.PrintArea" localSheetId="18" hidden="1">September!$A$1:$K$54</definedName>
    <definedName name="Z_6578E43A_B566_4E0F_A0A9_B319CC9B6A12_.wvu.PrintArea" localSheetId="9" hidden="1">'Summary - Apr'!$A$1:$P$77</definedName>
    <definedName name="Z_6578E43A_B566_4E0F_A0A9_B319CC9B6A12_.wvu.PrintArea" localSheetId="17" hidden="1">'Summary - Aug'!$A$1:$P$77</definedName>
    <definedName name="Z_6578E43A_B566_4E0F_A0A9_B319CC9B6A12_.wvu.PrintArea" localSheetId="25" hidden="1">'Summary - Dec'!$A$1:$P$77</definedName>
    <definedName name="Z_6578E43A_B566_4E0F_A0A9_B319CC9B6A12_.wvu.PrintArea" localSheetId="5" hidden="1">'Summary - Feb'!$A$1:$P$77</definedName>
    <definedName name="Z_6578E43A_B566_4E0F_A0A9_B319CC9B6A12_.wvu.PrintArea" localSheetId="3" hidden="1">'Summary - Jan'!$A$1:$P$77</definedName>
    <definedName name="Z_6578E43A_B566_4E0F_A0A9_B319CC9B6A12_.wvu.PrintArea" localSheetId="15" hidden="1">'Summary - Jul'!$A$1:$P$77</definedName>
    <definedName name="Z_6578E43A_B566_4E0F_A0A9_B319CC9B6A12_.wvu.PrintArea" localSheetId="13" hidden="1">'Summary - Jun'!$A$1:$P$77</definedName>
    <definedName name="Z_6578E43A_B566_4E0F_A0A9_B319CC9B6A12_.wvu.PrintArea" localSheetId="7" hidden="1">'Summary - Mar'!$A$1:$P$77</definedName>
    <definedName name="Z_6578E43A_B566_4E0F_A0A9_B319CC9B6A12_.wvu.PrintArea" localSheetId="11" hidden="1">'Summary - May'!$A$1:$P$77</definedName>
    <definedName name="Z_6578E43A_B566_4E0F_A0A9_B319CC9B6A12_.wvu.PrintArea" localSheetId="23" hidden="1">'Summary - Nov'!$A$1:$P$77</definedName>
    <definedName name="Z_6578E43A_B566_4E0F_A0A9_B319CC9B6A12_.wvu.PrintArea" localSheetId="21" hidden="1">'Summary - Oct'!$A$1:$P$75</definedName>
    <definedName name="Z_6578E43A_B566_4E0F_A0A9_B319CC9B6A12_.wvu.PrintArea" localSheetId="19" hidden="1">'Summary - Sep'!$A$1:$P$77</definedName>
  </definedNames>
  <calcPr calcId="152511" fullCalcOnLoad="1"/>
  <customWorkbookViews>
    <customWorkbookView name="Destiny - Personal View" guid="{6578E43A-B566-4E0F-A0A9-B319CC9B6A12}" mergeInterval="0" changesSavedWin="1" personalView="1" maximized="1" windowWidth="796" windowHeight="454" tabRatio="599" activeSheetId="2"/>
  </customWorkbookViews>
</workbook>
</file>

<file path=xl/calcChain.xml><?xml version="1.0" encoding="utf-8"?>
<calcChain xmlns="http://schemas.openxmlformats.org/spreadsheetml/2006/main">
  <c r="K19" i="19" l="1"/>
  <c r="J48" i="7"/>
  <c r="I9" i="10"/>
  <c r="L41" i="10" s="1"/>
  <c r="J53" i="11"/>
  <c r="I9" i="14" s="1"/>
  <c r="L47" i="14"/>
  <c r="J53" i="15"/>
  <c r="I9" i="18" s="1"/>
  <c r="L73" i="18"/>
  <c r="L71" i="18"/>
  <c r="L65" i="18"/>
  <c r="L63" i="18"/>
  <c r="L57" i="18"/>
  <c r="L55" i="18"/>
  <c r="L49" i="18"/>
  <c r="L47" i="18"/>
  <c r="J54" i="19"/>
  <c r="I9" i="22" s="1"/>
  <c r="L67" i="22" s="1"/>
  <c r="L75" i="22"/>
  <c r="L73" i="22"/>
  <c r="L65" i="22"/>
  <c r="L59" i="22"/>
  <c r="L57" i="22"/>
  <c r="L49" i="22"/>
  <c r="J55" i="23"/>
  <c r="I9" i="26"/>
  <c r="L67" i="26" s="1"/>
  <c r="L61" i="26"/>
  <c r="J53" i="27"/>
  <c r="I9" i="30" s="1"/>
  <c r="L69" i="30" s="1"/>
  <c r="L63" i="30"/>
  <c r="L47" i="30"/>
  <c r="J53" i="31"/>
  <c r="I9" i="34" s="1"/>
  <c r="L73" i="34"/>
  <c r="L71" i="34"/>
  <c r="L65" i="34"/>
  <c r="L63" i="34"/>
  <c r="L57" i="34"/>
  <c r="L55" i="34"/>
  <c r="L49" i="34"/>
  <c r="L47" i="34"/>
  <c r="L71" i="38"/>
  <c r="L65" i="38"/>
  <c r="L55" i="38"/>
  <c r="L49" i="38"/>
  <c r="L71" i="42"/>
  <c r="L65" i="42"/>
  <c r="L55" i="42"/>
  <c r="L49" i="42"/>
  <c r="L71" i="46"/>
  <c r="L65" i="46"/>
  <c r="L55" i="46"/>
  <c r="L49" i="46"/>
  <c r="L71" i="50"/>
  <c r="J53" i="3"/>
  <c r="I9" i="6" s="1"/>
  <c r="L67" i="6" s="1"/>
  <c r="L75" i="6"/>
  <c r="L73" i="6"/>
  <c r="L65" i="6"/>
  <c r="L59" i="6"/>
  <c r="L57" i="6"/>
  <c r="L49" i="6"/>
  <c r="L43" i="18"/>
  <c r="L41" i="18"/>
  <c r="L35" i="18"/>
  <c r="L33" i="18"/>
  <c r="L27" i="18"/>
  <c r="L25" i="18"/>
  <c r="L19" i="18"/>
  <c r="L45" i="22"/>
  <c r="L39" i="22"/>
  <c r="L37" i="22"/>
  <c r="L31" i="22"/>
  <c r="L29" i="22"/>
  <c r="L23" i="22"/>
  <c r="L21" i="22"/>
  <c r="L41" i="26"/>
  <c r="L25" i="26"/>
  <c r="L37" i="30"/>
  <c r="L21" i="30"/>
  <c r="L43" i="34"/>
  <c r="L41" i="34"/>
  <c r="L35" i="34"/>
  <c r="L33" i="34"/>
  <c r="L27" i="34"/>
  <c r="L25" i="34"/>
  <c r="L19" i="34"/>
  <c r="L45" i="38"/>
  <c r="L31" i="38"/>
  <c r="L29" i="38"/>
  <c r="L43" i="42"/>
  <c r="L41" i="42"/>
  <c r="L27" i="42"/>
  <c r="L25" i="42"/>
  <c r="L39" i="46"/>
  <c r="L37" i="46"/>
  <c r="L23" i="46"/>
  <c r="L21" i="46"/>
  <c r="L33" i="50"/>
  <c r="L45" i="6"/>
  <c r="L43" i="6"/>
  <c r="L41" i="6"/>
  <c r="L39" i="6"/>
  <c r="L37" i="6"/>
  <c r="L35" i="6"/>
  <c r="L33" i="6"/>
  <c r="L31" i="6"/>
  <c r="L29" i="6"/>
  <c r="L27" i="6"/>
  <c r="L25" i="6"/>
  <c r="L23" i="6"/>
  <c r="L21" i="6"/>
  <c r="L19" i="6"/>
  <c r="L17" i="18"/>
  <c r="L17" i="22"/>
  <c r="L17" i="34"/>
  <c r="L17" i="38"/>
  <c r="L17" i="6"/>
  <c r="A1" i="7"/>
  <c r="A1" i="11"/>
  <c r="A1" i="15"/>
  <c r="A1" i="19"/>
  <c r="A1" i="23"/>
  <c r="A1" i="27"/>
  <c r="A1" i="31"/>
  <c r="A1" i="35"/>
  <c r="A1" i="39"/>
  <c r="A1" i="43"/>
  <c r="A1" i="47"/>
  <c r="A1" i="3"/>
  <c r="K31" i="1"/>
  <c r="K30" i="1"/>
  <c r="K29" i="1"/>
  <c r="K27" i="1"/>
  <c r="K26" i="1"/>
  <c r="K25" i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22" i="1"/>
  <c r="K19" i="1"/>
  <c r="A2" i="1"/>
  <c r="G7" i="2"/>
  <c r="M7" i="2"/>
  <c r="G23" i="2"/>
  <c r="G35" i="2"/>
  <c r="M35" i="2" s="1"/>
  <c r="L38" i="35"/>
  <c r="L24" i="35"/>
  <c r="L13" i="39"/>
  <c r="K20" i="39"/>
  <c r="K19" i="39"/>
  <c r="L37" i="35"/>
  <c r="K19" i="35"/>
  <c r="W7" i="2"/>
  <c r="W9" i="2"/>
  <c r="W11" i="2"/>
  <c r="Z11" i="2" s="1"/>
  <c r="W13" i="2"/>
  <c r="W15" i="2"/>
  <c r="W17" i="2"/>
  <c r="W19" i="2"/>
  <c r="W21" i="2"/>
  <c r="W23" i="2"/>
  <c r="W25" i="2"/>
  <c r="W27" i="2"/>
  <c r="W29" i="2"/>
  <c r="W31" i="2"/>
  <c r="W33" i="2"/>
  <c r="W35" i="2"/>
  <c r="W37" i="2"/>
  <c r="W39" i="2"/>
  <c r="W41" i="2"/>
  <c r="W43" i="2"/>
  <c r="Z43" i="2" s="1"/>
  <c r="W45" i="2"/>
  <c r="W47" i="2"/>
  <c r="W49" i="2"/>
  <c r="W51" i="2"/>
  <c r="Y51" i="2" s="1"/>
  <c r="W53" i="2"/>
  <c r="W55" i="2"/>
  <c r="W57" i="2"/>
  <c r="W59" i="2"/>
  <c r="Y59" i="2" s="1"/>
  <c r="W61" i="2"/>
  <c r="W62" i="2"/>
  <c r="W63" i="2"/>
  <c r="W64" i="2"/>
  <c r="W65" i="2"/>
  <c r="K7" i="2"/>
  <c r="K9" i="2"/>
  <c r="K11" i="2"/>
  <c r="K13" i="2"/>
  <c r="K15" i="2"/>
  <c r="K17" i="2"/>
  <c r="K19" i="2"/>
  <c r="K21" i="2"/>
  <c r="K23" i="2"/>
  <c r="K25" i="2"/>
  <c r="K27" i="2"/>
  <c r="K29" i="2"/>
  <c r="K31" i="2"/>
  <c r="K33" i="2"/>
  <c r="K35" i="2"/>
  <c r="K37" i="2"/>
  <c r="K39" i="2"/>
  <c r="K41" i="2"/>
  <c r="K43" i="2"/>
  <c r="K45" i="2"/>
  <c r="K47" i="2"/>
  <c r="K49" i="2"/>
  <c r="K51" i="2"/>
  <c r="K53" i="2"/>
  <c r="K55" i="2"/>
  <c r="K57" i="2"/>
  <c r="K59" i="2"/>
  <c r="K61" i="2"/>
  <c r="K63" i="2"/>
  <c r="K65" i="2"/>
  <c r="K21" i="31"/>
  <c r="A1" i="2"/>
  <c r="G53" i="47"/>
  <c r="B7" i="50"/>
  <c r="H53" i="47"/>
  <c r="I7" i="50" s="1"/>
  <c r="I13" i="50" s="1"/>
  <c r="I53" i="47"/>
  <c r="B9" i="50"/>
  <c r="J53" i="47"/>
  <c r="I9" i="50" s="1"/>
  <c r="L65" i="50" s="1"/>
  <c r="K8" i="47"/>
  <c r="K9" i="47"/>
  <c r="K10" i="47"/>
  <c r="K11" i="47"/>
  <c r="K53" i="47" s="1"/>
  <c r="B11" i="50" s="1"/>
  <c r="K12" i="47"/>
  <c r="K13" i="47"/>
  <c r="B7" i="2"/>
  <c r="A17" i="50"/>
  <c r="J17" i="50"/>
  <c r="B9" i="2"/>
  <c r="A19" i="46" s="1"/>
  <c r="J19" i="50"/>
  <c r="B11" i="2"/>
  <c r="A21" i="50"/>
  <c r="J21" i="50"/>
  <c r="B13" i="2"/>
  <c r="A23" i="50"/>
  <c r="J23" i="50"/>
  <c r="B15" i="2"/>
  <c r="A25" i="50"/>
  <c r="J25" i="50"/>
  <c r="B17" i="2"/>
  <c r="A27" i="42" s="1"/>
  <c r="J27" i="50"/>
  <c r="B19" i="2"/>
  <c r="J29" i="50"/>
  <c r="B21" i="2"/>
  <c r="A31" i="50"/>
  <c r="J31" i="50"/>
  <c r="B23" i="2"/>
  <c r="A33" i="50"/>
  <c r="J33" i="50"/>
  <c r="B25" i="2"/>
  <c r="J35" i="50"/>
  <c r="B27" i="2"/>
  <c r="A37" i="50"/>
  <c r="J37" i="50"/>
  <c r="B29" i="2"/>
  <c r="A39" i="50"/>
  <c r="J39" i="50"/>
  <c r="B31" i="2"/>
  <c r="A41" i="50"/>
  <c r="J41" i="50"/>
  <c r="B33" i="2"/>
  <c r="A43" i="10" s="1"/>
  <c r="J43" i="50"/>
  <c r="B35" i="2"/>
  <c r="A45" i="50"/>
  <c r="J45" i="50"/>
  <c r="B37" i="2"/>
  <c r="A47" i="50"/>
  <c r="J47" i="50"/>
  <c r="B39" i="2"/>
  <c r="A49" i="50"/>
  <c r="J49" i="50"/>
  <c r="B41" i="2"/>
  <c r="A51" i="46" s="1"/>
  <c r="J51" i="50"/>
  <c r="B43" i="2"/>
  <c r="A53" i="50"/>
  <c r="J53" i="50"/>
  <c r="B45" i="2"/>
  <c r="A55" i="50"/>
  <c r="J55" i="50"/>
  <c r="B47" i="2"/>
  <c r="A57" i="50"/>
  <c r="J57" i="50"/>
  <c r="B49" i="2"/>
  <c r="A59" i="42" s="1"/>
  <c r="J59" i="50"/>
  <c r="B51" i="2"/>
  <c r="A61" i="30" s="1"/>
  <c r="J61" i="50"/>
  <c r="B53" i="2"/>
  <c r="A63" i="50"/>
  <c r="J63" i="50"/>
  <c r="B55" i="2"/>
  <c r="A65" i="50"/>
  <c r="J65" i="50"/>
  <c r="B57" i="2"/>
  <c r="J67" i="50"/>
  <c r="B59" i="2"/>
  <c r="A69" i="50"/>
  <c r="J69" i="50"/>
  <c r="B61" i="2"/>
  <c r="A71" i="50"/>
  <c r="J71" i="50"/>
  <c r="B63" i="2"/>
  <c r="A73" i="50"/>
  <c r="J73" i="50"/>
  <c r="B65" i="2"/>
  <c r="J75" i="50"/>
  <c r="B77" i="50"/>
  <c r="D77" i="50"/>
  <c r="F77" i="50"/>
  <c r="H77" i="50"/>
  <c r="J77" i="50"/>
  <c r="K14" i="47"/>
  <c r="K15" i="47"/>
  <c r="K16" i="47"/>
  <c r="K17" i="47"/>
  <c r="K18" i="47"/>
  <c r="K19" i="47"/>
  <c r="K20" i="47"/>
  <c r="K21" i="47"/>
  <c r="K22" i="47"/>
  <c r="K23" i="47"/>
  <c r="K24" i="47"/>
  <c r="K25" i="47"/>
  <c r="K26" i="47"/>
  <c r="K27" i="47"/>
  <c r="K28" i="47"/>
  <c r="K29" i="47"/>
  <c r="K30" i="47"/>
  <c r="K31" i="47"/>
  <c r="K32" i="47"/>
  <c r="K33" i="47"/>
  <c r="K34" i="47"/>
  <c r="K35" i="47"/>
  <c r="K36" i="47"/>
  <c r="K37" i="47"/>
  <c r="K38" i="47"/>
  <c r="K39" i="47"/>
  <c r="K40" i="47"/>
  <c r="K41" i="47"/>
  <c r="K42" i="47"/>
  <c r="K43" i="47"/>
  <c r="K44" i="47"/>
  <c r="K45" i="47"/>
  <c r="K46" i="47"/>
  <c r="K47" i="47"/>
  <c r="K48" i="47"/>
  <c r="K49" i="47"/>
  <c r="K50" i="47"/>
  <c r="K51" i="47"/>
  <c r="K52" i="47"/>
  <c r="F53" i="47"/>
  <c r="C100" i="47"/>
  <c r="D100" i="47"/>
  <c r="E100" i="47"/>
  <c r="C101" i="47"/>
  <c r="D101" i="47"/>
  <c r="E101" i="47"/>
  <c r="C102" i="47"/>
  <c r="D102" i="47"/>
  <c r="E102" i="47"/>
  <c r="C103" i="47"/>
  <c r="D103" i="47"/>
  <c r="E103" i="47"/>
  <c r="C104" i="47"/>
  <c r="D104" i="47"/>
  <c r="E104" i="47"/>
  <c r="C105" i="47"/>
  <c r="D105" i="47"/>
  <c r="E105" i="47"/>
  <c r="C106" i="47"/>
  <c r="D106" i="47"/>
  <c r="E106" i="47"/>
  <c r="C107" i="47"/>
  <c r="D107" i="47"/>
  <c r="E107" i="47"/>
  <c r="C108" i="47"/>
  <c r="D108" i="47"/>
  <c r="E108" i="47"/>
  <c r="C109" i="47"/>
  <c r="D109" i="47"/>
  <c r="E109" i="47"/>
  <c r="C110" i="47"/>
  <c r="D110" i="47"/>
  <c r="E110" i="47"/>
  <c r="C111" i="47"/>
  <c r="D111" i="47"/>
  <c r="E111" i="47"/>
  <c r="C112" i="47"/>
  <c r="D112" i="47"/>
  <c r="E112" i="47"/>
  <c r="C113" i="47"/>
  <c r="D113" i="47"/>
  <c r="E113" i="47"/>
  <c r="C114" i="47"/>
  <c r="D114" i="47"/>
  <c r="E114" i="47"/>
  <c r="C115" i="47"/>
  <c r="D115" i="47"/>
  <c r="E115" i="47"/>
  <c r="C116" i="47"/>
  <c r="D116" i="47"/>
  <c r="E116" i="47"/>
  <c r="C117" i="47"/>
  <c r="D117" i="47"/>
  <c r="E117" i="47"/>
  <c r="C118" i="47"/>
  <c r="D118" i="47"/>
  <c r="E118" i="47"/>
  <c r="C119" i="47"/>
  <c r="D119" i="47"/>
  <c r="E119" i="47"/>
  <c r="C120" i="47"/>
  <c r="D120" i="47"/>
  <c r="E120" i="47"/>
  <c r="C121" i="47"/>
  <c r="D121" i="47"/>
  <c r="E121" i="47"/>
  <c r="C122" i="47"/>
  <c r="D122" i="47"/>
  <c r="E122" i="47"/>
  <c r="C123" i="47"/>
  <c r="D123" i="47"/>
  <c r="E123" i="47"/>
  <c r="C124" i="47"/>
  <c r="C125" i="47"/>
  <c r="C126" i="47"/>
  <c r="C127" i="47"/>
  <c r="C128" i="47"/>
  <c r="C129" i="47"/>
  <c r="C130" i="47"/>
  <c r="A1" i="46"/>
  <c r="G53" i="43"/>
  <c r="B7" i="46" s="1"/>
  <c r="H53" i="43"/>
  <c r="I7" i="46"/>
  <c r="I53" i="43"/>
  <c r="B9" i="46" s="1"/>
  <c r="J53" i="43"/>
  <c r="I9" i="46" s="1"/>
  <c r="L63" i="46" s="1"/>
  <c r="K15" i="43"/>
  <c r="K9" i="43"/>
  <c r="K10" i="43"/>
  <c r="K11" i="43"/>
  <c r="K19" i="43"/>
  <c r="K12" i="43"/>
  <c r="K13" i="43"/>
  <c r="K8" i="43"/>
  <c r="K14" i="43"/>
  <c r="K16" i="43"/>
  <c r="K17" i="43"/>
  <c r="K18" i="43"/>
  <c r="K20" i="43"/>
  <c r="K21" i="43"/>
  <c r="K22" i="43"/>
  <c r="K23" i="43"/>
  <c r="K24" i="43"/>
  <c r="K25" i="43"/>
  <c r="K26" i="43"/>
  <c r="K53" i="43" s="1"/>
  <c r="B11" i="46" s="1"/>
  <c r="K27" i="43"/>
  <c r="K28" i="43"/>
  <c r="K29" i="43"/>
  <c r="K30" i="43"/>
  <c r="K31" i="43"/>
  <c r="K32" i="43"/>
  <c r="K33" i="43"/>
  <c r="K34" i="43"/>
  <c r="K35" i="43"/>
  <c r="K36" i="43"/>
  <c r="K37" i="43"/>
  <c r="K38" i="43"/>
  <c r="K39" i="43"/>
  <c r="K40" i="43"/>
  <c r="K41" i="43"/>
  <c r="K42" i="43"/>
  <c r="K43" i="43"/>
  <c r="K44" i="43"/>
  <c r="K45" i="43"/>
  <c r="K46" i="43"/>
  <c r="K47" i="43"/>
  <c r="K48" i="43"/>
  <c r="K49" i="43"/>
  <c r="K50" i="43"/>
  <c r="K51" i="43"/>
  <c r="K52" i="43"/>
  <c r="A17" i="46"/>
  <c r="J17" i="46"/>
  <c r="J77" i="46" s="1"/>
  <c r="J19" i="46"/>
  <c r="J21" i="46"/>
  <c r="A23" i="46"/>
  <c r="J23" i="46"/>
  <c r="A25" i="46"/>
  <c r="J25" i="46"/>
  <c r="A27" i="46"/>
  <c r="J27" i="46"/>
  <c r="J29" i="46"/>
  <c r="A31" i="46"/>
  <c r="J31" i="46"/>
  <c r="A33" i="46"/>
  <c r="J33" i="46"/>
  <c r="A35" i="46"/>
  <c r="J35" i="46"/>
  <c r="J37" i="46"/>
  <c r="A39" i="46"/>
  <c r="J39" i="46"/>
  <c r="A41" i="46"/>
  <c r="J41" i="46"/>
  <c r="J43" i="46"/>
  <c r="J45" i="46"/>
  <c r="A47" i="46"/>
  <c r="J47" i="46"/>
  <c r="A49" i="46"/>
  <c r="J49" i="46"/>
  <c r="J51" i="46"/>
  <c r="J53" i="46"/>
  <c r="A55" i="46"/>
  <c r="J55" i="46"/>
  <c r="A57" i="46"/>
  <c r="J57" i="46"/>
  <c r="A59" i="46"/>
  <c r="J59" i="46"/>
  <c r="J61" i="46"/>
  <c r="A63" i="46"/>
  <c r="J63" i="46"/>
  <c r="A65" i="46"/>
  <c r="J65" i="46"/>
  <c r="A67" i="46"/>
  <c r="J67" i="46"/>
  <c r="J69" i="46"/>
  <c r="A71" i="46"/>
  <c r="J71" i="46"/>
  <c r="A73" i="46"/>
  <c r="J73" i="46"/>
  <c r="J75" i="46"/>
  <c r="B77" i="46"/>
  <c r="D77" i="46"/>
  <c r="F77" i="46"/>
  <c r="H77" i="46"/>
  <c r="F53" i="43"/>
  <c r="C100" i="43"/>
  <c r="D100" i="43"/>
  <c r="E100" i="43"/>
  <c r="C101" i="43"/>
  <c r="D101" i="43"/>
  <c r="E101" i="43"/>
  <c r="C102" i="43"/>
  <c r="D102" i="43"/>
  <c r="E102" i="43"/>
  <c r="C103" i="43"/>
  <c r="D103" i="43"/>
  <c r="E103" i="43"/>
  <c r="C104" i="43"/>
  <c r="D104" i="43"/>
  <c r="E104" i="43"/>
  <c r="C105" i="43"/>
  <c r="D105" i="43"/>
  <c r="E105" i="43"/>
  <c r="C106" i="43"/>
  <c r="D106" i="43"/>
  <c r="E106" i="43"/>
  <c r="C107" i="43"/>
  <c r="D107" i="43"/>
  <c r="E107" i="43"/>
  <c r="C108" i="43"/>
  <c r="D108" i="43"/>
  <c r="E108" i="43"/>
  <c r="C109" i="43"/>
  <c r="D109" i="43"/>
  <c r="E109" i="43"/>
  <c r="C110" i="43"/>
  <c r="D110" i="43"/>
  <c r="E110" i="43"/>
  <c r="C111" i="43"/>
  <c r="D111" i="43"/>
  <c r="E111" i="43"/>
  <c r="C112" i="43"/>
  <c r="D112" i="43"/>
  <c r="E112" i="43"/>
  <c r="C113" i="43"/>
  <c r="D113" i="43"/>
  <c r="E113" i="43"/>
  <c r="C114" i="43"/>
  <c r="D114" i="43"/>
  <c r="E114" i="43"/>
  <c r="C115" i="43"/>
  <c r="D115" i="43"/>
  <c r="E115" i="43"/>
  <c r="C116" i="43"/>
  <c r="D116" i="43"/>
  <c r="E116" i="43"/>
  <c r="C117" i="43"/>
  <c r="D117" i="43"/>
  <c r="E117" i="43"/>
  <c r="C118" i="43"/>
  <c r="D118" i="43"/>
  <c r="E118" i="43"/>
  <c r="C119" i="43"/>
  <c r="D119" i="43"/>
  <c r="E119" i="43"/>
  <c r="C120" i="43"/>
  <c r="D120" i="43"/>
  <c r="E120" i="43"/>
  <c r="C121" i="43"/>
  <c r="D121" i="43"/>
  <c r="E121" i="43"/>
  <c r="C122" i="43"/>
  <c r="D122" i="43"/>
  <c r="E122" i="43"/>
  <c r="C123" i="43"/>
  <c r="D123" i="43"/>
  <c r="E123" i="43"/>
  <c r="C124" i="43"/>
  <c r="C125" i="43"/>
  <c r="C126" i="43"/>
  <c r="C127" i="43"/>
  <c r="C128" i="43"/>
  <c r="C129" i="43"/>
  <c r="C130" i="43"/>
  <c r="A1" i="42"/>
  <c r="G55" i="39"/>
  <c r="B7" i="42" s="1"/>
  <c r="H55" i="39"/>
  <c r="I7" i="42"/>
  <c r="I55" i="39"/>
  <c r="B9" i="42" s="1"/>
  <c r="J55" i="39"/>
  <c r="I9" i="42" s="1"/>
  <c r="L63" i="42" s="1"/>
  <c r="K14" i="39"/>
  <c r="K8" i="39"/>
  <c r="K9" i="39"/>
  <c r="K10" i="39"/>
  <c r="K11" i="39"/>
  <c r="K12" i="39"/>
  <c r="K13" i="39"/>
  <c r="K15" i="39"/>
  <c r="K16" i="39"/>
  <c r="K17" i="39"/>
  <c r="K18" i="39"/>
  <c r="K21" i="39"/>
  <c r="K22" i="39"/>
  <c r="K23" i="39"/>
  <c r="K24" i="39"/>
  <c r="K25" i="39"/>
  <c r="K26" i="39"/>
  <c r="K27" i="39"/>
  <c r="K28" i="39"/>
  <c r="K29" i="39"/>
  <c r="K30" i="39"/>
  <c r="K55" i="39"/>
  <c r="B11" i="42" s="1"/>
  <c r="K31" i="39"/>
  <c r="K32" i="39"/>
  <c r="K33" i="39"/>
  <c r="K34" i="39"/>
  <c r="K35" i="39"/>
  <c r="K36" i="39"/>
  <c r="K37" i="39"/>
  <c r="K38" i="39"/>
  <c r="K39" i="39"/>
  <c r="K40" i="39"/>
  <c r="K41" i="39"/>
  <c r="K42" i="39"/>
  <c r="K43" i="39"/>
  <c r="K44" i="39"/>
  <c r="K45" i="39"/>
  <c r="K46" i="39"/>
  <c r="K47" i="39"/>
  <c r="K48" i="39"/>
  <c r="K49" i="39"/>
  <c r="K50" i="39"/>
  <c r="K51" i="39"/>
  <c r="K52" i="39"/>
  <c r="K53" i="39"/>
  <c r="K54" i="39"/>
  <c r="A17" i="42"/>
  <c r="J17" i="42"/>
  <c r="J77" i="42" s="1"/>
  <c r="A19" i="42"/>
  <c r="J19" i="42"/>
  <c r="J21" i="42"/>
  <c r="A23" i="42"/>
  <c r="J23" i="42"/>
  <c r="A25" i="42"/>
  <c r="J25" i="42"/>
  <c r="J27" i="42"/>
  <c r="J29" i="42"/>
  <c r="A31" i="42"/>
  <c r="J31" i="42"/>
  <c r="A33" i="42"/>
  <c r="J33" i="42"/>
  <c r="A35" i="42"/>
  <c r="J35" i="42"/>
  <c r="J37" i="42"/>
  <c r="A39" i="42"/>
  <c r="J39" i="42"/>
  <c r="A41" i="42"/>
  <c r="J41" i="42"/>
  <c r="J43" i="42"/>
  <c r="J45" i="42"/>
  <c r="A47" i="42"/>
  <c r="J47" i="42"/>
  <c r="A49" i="42"/>
  <c r="J49" i="42"/>
  <c r="A51" i="42"/>
  <c r="J51" i="42"/>
  <c r="J53" i="42"/>
  <c r="A55" i="42"/>
  <c r="J55" i="42"/>
  <c r="A57" i="42"/>
  <c r="J57" i="42"/>
  <c r="J59" i="42"/>
  <c r="J61" i="42"/>
  <c r="A63" i="42"/>
  <c r="J63" i="42"/>
  <c r="A65" i="42"/>
  <c r="J65" i="42"/>
  <c r="A67" i="42"/>
  <c r="J67" i="42"/>
  <c r="J69" i="42"/>
  <c r="A71" i="42"/>
  <c r="J71" i="42"/>
  <c r="A73" i="42"/>
  <c r="J73" i="42"/>
  <c r="J75" i="42"/>
  <c r="B77" i="42"/>
  <c r="D77" i="42"/>
  <c r="F77" i="42"/>
  <c r="H77" i="42"/>
  <c r="F55" i="39"/>
  <c r="C102" i="39"/>
  <c r="D102" i="39"/>
  <c r="E102" i="39"/>
  <c r="C103" i="39"/>
  <c r="D103" i="39"/>
  <c r="E103" i="39"/>
  <c r="C104" i="39"/>
  <c r="D104" i="39"/>
  <c r="E104" i="39"/>
  <c r="C105" i="39"/>
  <c r="D105" i="39"/>
  <c r="E105" i="39"/>
  <c r="C106" i="39"/>
  <c r="D106" i="39"/>
  <c r="E106" i="39"/>
  <c r="C107" i="39"/>
  <c r="D107" i="39"/>
  <c r="E107" i="39"/>
  <c r="C108" i="39"/>
  <c r="D108" i="39"/>
  <c r="E108" i="39"/>
  <c r="C109" i="39"/>
  <c r="D109" i="39"/>
  <c r="E109" i="39"/>
  <c r="C110" i="39"/>
  <c r="D110" i="39"/>
  <c r="E110" i="39"/>
  <c r="C111" i="39"/>
  <c r="D111" i="39"/>
  <c r="E111" i="39"/>
  <c r="C112" i="39"/>
  <c r="D112" i="39"/>
  <c r="E112" i="39"/>
  <c r="C113" i="39"/>
  <c r="D113" i="39"/>
  <c r="E113" i="39"/>
  <c r="C114" i="39"/>
  <c r="D114" i="39"/>
  <c r="E114" i="39"/>
  <c r="C115" i="39"/>
  <c r="D115" i="39"/>
  <c r="E115" i="39"/>
  <c r="C116" i="39"/>
  <c r="D116" i="39"/>
  <c r="E116" i="39"/>
  <c r="C117" i="39"/>
  <c r="D117" i="39"/>
  <c r="E117" i="39"/>
  <c r="C118" i="39"/>
  <c r="D118" i="39"/>
  <c r="E118" i="39"/>
  <c r="C119" i="39"/>
  <c r="D119" i="39"/>
  <c r="E119" i="39"/>
  <c r="C120" i="39"/>
  <c r="D120" i="39"/>
  <c r="E120" i="39"/>
  <c r="C121" i="39"/>
  <c r="D121" i="39"/>
  <c r="E121" i="39"/>
  <c r="C122" i="39"/>
  <c r="D122" i="39"/>
  <c r="E122" i="39"/>
  <c r="C123" i="39"/>
  <c r="D123" i="39"/>
  <c r="E123" i="39"/>
  <c r="C124" i="39"/>
  <c r="D124" i="39"/>
  <c r="E124" i="39"/>
  <c r="C125" i="39"/>
  <c r="D125" i="39"/>
  <c r="E125" i="39"/>
  <c r="C126" i="39"/>
  <c r="C127" i="39"/>
  <c r="C128" i="39"/>
  <c r="C129" i="39"/>
  <c r="C130" i="39"/>
  <c r="C131" i="39"/>
  <c r="C132" i="39"/>
  <c r="A1" i="38"/>
  <c r="G53" i="35"/>
  <c r="B7" i="38" s="1"/>
  <c r="H53" i="35"/>
  <c r="I7" i="38"/>
  <c r="I53" i="35"/>
  <c r="B9" i="38" s="1"/>
  <c r="J53" i="35"/>
  <c r="I9" i="38" s="1"/>
  <c r="L63" i="38" s="1"/>
  <c r="K28" i="35"/>
  <c r="K29" i="35"/>
  <c r="K30" i="35"/>
  <c r="K8" i="35"/>
  <c r="K38" i="35"/>
  <c r="K31" i="35"/>
  <c r="K9" i="35"/>
  <c r="K10" i="35"/>
  <c r="K11" i="35"/>
  <c r="K12" i="35"/>
  <c r="K13" i="35"/>
  <c r="K14" i="35"/>
  <c r="K15" i="35"/>
  <c r="K16" i="35"/>
  <c r="K17" i="35"/>
  <c r="K18" i="35"/>
  <c r="K20" i="35"/>
  <c r="K21" i="35"/>
  <c r="K22" i="35"/>
  <c r="K23" i="35"/>
  <c r="K24" i="35"/>
  <c r="K25" i="35"/>
  <c r="K26" i="35"/>
  <c r="K27" i="35"/>
  <c r="K32" i="35"/>
  <c r="K33" i="35"/>
  <c r="K34" i="35"/>
  <c r="K35" i="35"/>
  <c r="K36" i="35"/>
  <c r="K37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51" i="35"/>
  <c r="A17" i="38"/>
  <c r="J17" i="38"/>
  <c r="J19" i="38"/>
  <c r="A21" i="38"/>
  <c r="J21" i="38"/>
  <c r="A23" i="38"/>
  <c r="J23" i="38"/>
  <c r="A25" i="38"/>
  <c r="J25" i="38"/>
  <c r="J27" i="38"/>
  <c r="J29" i="38"/>
  <c r="A31" i="38"/>
  <c r="J31" i="38"/>
  <c r="A33" i="38"/>
  <c r="J33" i="38"/>
  <c r="J35" i="38"/>
  <c r="A37" i="38"/>
  <c r="J37" i="38"/>
  <c r="A39" i="38"/>
  <c r="J39" i="38"/>
  <c r="A41" i="38"/>
  <c r="J41" i="38"/>
  <c r="J43" i="38"/>
  <c r="A45" i="38"/>
  <c r="J45" i="38"/>
  <c r="A47" i="38"/>
  <c r="J47" i="38"/>
  <c r="A49" i="38"/>
  <c r="J49" i="38"/>
  <c r="J51" i="38"/>
  <c r="A53" i="38"/>
  <c r="J53" i="38"/>
  <c r="A55" i="38"/>
  <c r="J55" i="38"/>
  <c r="A57" i="38"/>
  <c r="J57" i="38"/>
  <c r="J59" i="38"/>
  <c r="J61" i="38"/>
  <c r="A63" i="38"/>
  <c r="J63" i="38"/>
  <c r="A65" i="38"/>
  <c r="J65" i="38"/>
  <c r="J67" i="38"/>
  <c r="A69" i="38"/>
  <c r="J69" i="38"/>
  <c r="A71" i="38"/>
  <c r="J71" i="38"/>
  <c r="A73" i="38"/>
  <c r="J73" i="38"/>
  <c r="J75" i="38"/>
  <c r="B77" i="38"/>
  <c r="D77" i="38"/>
  <c r="F77" i="38"/>
  <c r="H77" i="38"/>
  <c r="J77" i="38"/>
  <c r="K52" i="35"/>
  <c r="F53" i="35"/>
  <c r="C100" i="35"/>
  <c r="D100" i="35"/>
  <c r="E100" i="35"/>
  <c r="C101" i="35"/>
  <c r="D101" i="35"/>
  <c r="E101" i="35"/>
  <c r="C102" i="35"/>
  <c r="D102" i="35"/>
  <c r="E102" i="35"/>
  <c r="C103" i="35"/>
  <c r="D103" i="35"/>
  <c r="E103" i="35"/>
  <c r="C104" i="35"/>
  <c r="D104" i="35"/>
  <c r="E104" i="35"/>
  <c r="C105" i="35"/>
  <c r="D105" i="35"/>
  <c r="E105" i="35"/>
  <c r="C106" i="35"/>
  <c r="D106" i="35"/>
  <c r="E106" i="35"/>
  <c r="C107" i="35"/>
  <c r="D107" i="35"/>
  <c r="E107" i="35"/>
  <c r="C108" i="35"/>
  <c r="D108" i="35"/>
  <c r="E108" i="35"/>
  <c r="C109" i="35"/>
  <c r="D109" i="35"/>
  <c r="E109" i="35"/>
  <c r="C110" i="35"/>
  <c r="D110" i="35"/>
  <c r="E110" i="35"/>
  <c r="C111" i="35"/>
  <c r="D111" i="35"/>
  <c r="E111" i="35"/>
  <c r="C112" i="35"/>
  <c r="D112" i="35"/>
  <c r="E112" i="35"/>
  <c r="C113" i="35"/>
  <c r="D113" i="35"/>
  <c r="E113" i="35"/>
  <c r="C114" i="35"/>
  <c r="D114" i="35"/>
  <c r="E114" i="35"/>
  <c r="C115" i="35"/>
  <c r="D115" i="35"/>
  <c r="E115" i="35"/>
  <c r="C116" i="35"/>
  <c r="D116" i="35"/>
  <c r="E116" i="35"/>
  <c r="C117" i="35"/>
  <c r="D117" i="35"/>
  <c r="E117" i="35"/>
  <c r="C118" i="35"/>
  <c r="D118" i="35"/>
  <c r="E118" i="35"/>
  <c r="C119" i="35"/>
  <c r="D119" i="35"/>
  <c r="E119" i="35"/>
  <c r="C120" i="35"/>
  <c r="D120" i="35"/>
  <c r="E120" i="35"/>
  <c r="C121" i="35"/>
  <c r="D121" i="35"/>
  <c r="E121" i="35"/>
  <c r="C122" i="35"/>
  <c r="D122" i="35"/>
  <c r="E122" i="35"/>
  <c r="C123" i="35"/>
  <c r="D123" i="35"/>
  <c r="E123" i="35"/>
  <c r="C124" i="35"/>
  <c r="C125" i="35"/>
  <c r="C126" i="35"/>
  <c r="C127" i="35"/>
  <c r="C128" i="35"/>
  <c r="C129" i="35"/>
  <c r="C130" i="35"/>
  <c r="G53" i="31"/>
  <c r="B7" i="34"/>
  <c r="H53" i="31"/>
  <c r="I7" i="34"/>
  <c r="I53" i="31"/>
  <c r="B9" i="34"/>
  <c r="K13" i="31"/>
  <c r="K10" i="31"/>
  <c r="K44" i="31"/>
  <c r="K35" i="31"/>
  <c r="K27" i="31"/>
  <c r="K15" i="31"/>
  <c r="K16" i="31"/>
  <c r="K14" i="31"/>
  <c r="K25" i="31"/>
  <c r="K42" i="31"/>
  <c r="K41" i="31"/>
  <c r="K11" i="31"/>
  <c r="K12" i="31"/>
  <c r="K32" i="31"/>
  <c r="K33" i="31"/>
  <c r="K45" i="31"/>
  <c r="K28" i="31"/>
  <c r="K18" i="31"/>
  <c r="K17" i="31"/>
  <c r="K34" i="31"/>
  <c r="K43" i="31"/>
  <c r="K46" i="31"/>
  <c r="K8" i="31"/>
  <c r="K9" i="31"/>
  <c r="K30" i="31"/>
  <c r="K31" i="31"/>
  <c r="K38" i="31"/>
  <c r="K24" i="31"/>
  <c r="K36" i="31"/>
  <c r="K37" i="31"/>
  <c r="K26" i="31"/>
  <c r="K29" i="31"/>
  <c r="K47" i="31"/>
  <c r="K39" i="31"/>
  <c r="K40" i="31"/>
  <c r="K19" i="31"/>
  <c r="K20" i="31"/>
  <c r="K22" i="31"/>
  <c r="K23" i="31"/>
  <c r="K48" i="31"/>
  <c r="K49" i="31"/>
  <c r="K50" i="31"/>
  <c r="K51" i="31"/>
  <c r="K52" i="31"/>
  <c r="B13" i="34"/>
  <c r="I13" i="34"/>
  <c r="A17" i="34"/>
  <c r="J17" i="34"/>
  <c r="A19" i="34"/>
  <c r="J19" i="34"/>
  <c r="J21" i="34"/>
  <c r="A23" i="34"/>
  <c r="J23" i="34"/>
  <c r="A25" i="34"/>
  <c r="J25" i="34"/>
  <c r="A27" i="34"/>
  <c r="J27" i="34"/>
  <c r="J29" i="34"/>
  <c r="A31" i="34"/>
  <c r="J31" i="34"/>
  <c r="A33" i="34"/>
  <c r="J33" i="34"/>
  <c r="A35" i="34"/>
  <c r="J35" i="34"/>
  <c r="J37" i="34"/>
  <c r="A39" i="34"/>
  <c r="J39" i="34"/>
  <c r="A41" i="34"/>
  <c r="J41" i="34"/>
  <c r="J43" i="34"/>
  <c r="J45" i="34"/>
  <c r="A47" i="34"/>
  <c r="J47" i="34"/>
  <c r="A49" i="34"/>
  <c r="J49" i="34"/>
  <c r="A51" i="34"/>
  <c r="J51" i="34"/>
  <c r="J53" i="34"/>
  <c r="A55" i="34"/>
  <c r="J55" i="34"/>
  <c r="A57" i="34"/>
  <c r="J57" i="34"/>
  <c r="A59" i="34"/>
  <c r="J59" i="34"/>
  <c r="J61" i="34"/>
  <c r="A63" i="34"/>
  <c r="J63" i="34"/>
  <c r="A65" i="34"/>
  <c r="J65" i="34"/>
  <c r="A67" i="34"/>
  <c r="J67" i="34"/>
  <c r="J69" i="34"/>
  <c r="A71" i="34"/>
  <c r="J71" i="34"/>
  <c r="A73" i="34"/>
  <c r="J73" i="34"/>
  <c r="A75" i="34"/>
  <c r="J75" i="34"/>
  <c r="B77" i="34"/>
  <c r="D77" i="34"/>
  <c r="F77" i="34"/>
  <c r="H77" i="34"/>
  <c r="J77" i="34"/>
  <c r="F53" i="31"/>
  <c r="C100" i="31"/>
  <c r="D100" i="31"/>
  <c r="E100" i="31"/>
  <c r="C101" i="31"/>
  <c r="D101" i="31"/>
  <c r="E101" i="31"/>
  <c r="C102" i="31"/>
  <c r="D102" i="31"/>
  <c r="E102" i="31"/>
  <c r="C103" i="31"/>
  <c r="D103" i="31"/>
  <c r="E103" i="31"/>
  <c r="C104" i="31"/>
  <c r="D104" i="31"/>
  <c r="E104" i="31"/>
  <c r="C105" i="31"/>
  <c r="D105" i="31"/>
  <c r="E105" i="31"/>
  <c r="C106" i="31"/>
  <c r="D106" i="31"/>
  <c r="E106" i="31"/>
  <c r="C107" i="31"/>
  <c r="D107" i="31"/>
  <c r="E107" i="31"/>
  <c r="C108" i="31"/>
  <c r="D108" i="31"/>
  <c r="E108" i="31"/>
  <c r="C109" i="31"/>
  <c r="D109" i="31"/>
  <c r="E109" i="31"/>
  <c r="C110" i="31"/>
  <c r="D110" i="31"/>
  <c r="E110" i="31"/>
  <c r="C111" i="31"/>
  <c r="D111" i="31"/>
  <c r="E111" i="31"/>
  <c r="C112" i="31"/>
  <c r="D112" i="31"/>
  <c r="E112" i="31"/>
  <c r="C113" i="31"/>
  <c r="D113" i="31"/>
  <c r="E113" i="31"/>
  <c r="C114" i="31"/>
  <c r="D114" i="31"/>
  <c r="E114" i="31"/>
  <c r="C115" i="31"/>
  <c r="D115" i="31"/>
  <c r="E115" i="31"/>
  <c r="C116" i="31"/>
  <c r="D116" i="31"/>
  <c r="E116" i="31"/>
  <c r="C117" i="31"/>
  <c r="D117" i="31"/>
  <c r="E117" i="31"/>
  <c r="C118" i="31"/>
  <c r="D118" i="31"/>
  <c r="E118" i="31"/>
  <c r="C119" i="31"/>
  <c r="D119" i="31"/>
  <c r="E119" i="31"/>
  <c r="C120" i="31"/>
  <c r="D120" i="31"/>
  <c r="E120" i="31"/>
  <c r="C121" i="31"/>
  <c r="D121" i="31"/>
  <c r="E121" i="31"/>
  <c r="C122" i="31"/>
  <c r="D122" i="31"/>
  <c r="E122" i="31"/>
  <c r="C123" i="31"/>
  <c r="D123" i="31"/>
  <c r="E123" i="31"/>
  <c r="C124" i="31"/>
  <c r="C125" i="31"/>
  <c r="C126" i="31"/>
  <c r="C127" i="31"/>
  <c r="C128" i="31"/>
  <c r="C129" i="31"/>
  <c r="C130" i="31"/>
  <c r="G53" i="27"/>
  <c r="B7" i="30"/>
  <c r="H53" i="27"/>
  <c r="I7" i="30" s="1"/>
  <c r="I53" i="27"/>
  <c r="B9" i="30"/>
  <c r="K10" i="27"/>
  <c r="K26" i="27"/>
  <c r="K18" i="27"/>
  <c r="K14" i="27"/>
  <c r="K16" i="27"/>
  <c r="K29" i="27"/>
  <c r="K8" i="27"/>
  <c r="K25" i="27"/>
  <c r="K21" i="27"/>
  <c r="K19" i="27"/>
  <c r="K20" i="27"/>
  <c r="K30" i="27"/>
  <c r="K17" i="27"/>
  <c r="K11" i="27"/>
  <c r="K32" i="27"/>
  <c r="K9" i="27"/>
  <c r="K15" i="27"/>
  <c r="K12" i="27"/>
  <c r="K13" i="27"/>
  <c r="K22" i="27"/>
  <c r="K23" i="27"/>
  <c r="K24" i="27"/>
  <c r="K27" i="27"/>
  <c r="K28" i="27"/>
  <c r="K31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A17" i="30"/>
  <c r="J17" i="30"/>
  <c r="J19" i="30"/>
  <c r="A21" i="30"/>
  <c r="J21" i="30"/>
  <c r="A23" i="30"/>
  <c r="J23" i="30"/>
  <c r="A25" i="30"/>
  <c r="J25" i="30"/>
  <c r="J27" i="30"/>
  <c r="A29" i="30"/>
  <c r="J29" i="30"/>
  <c r="A31" i="30"/>
  <c r="J31" i="30"/>
  <c r="A33" i="30"/>
  <c r="J33" i="30"/>
  <c r="J35" i="30"/>
  <c r="A37" i="30"/>
  <c r="J37" i="30"/>
  <c r="A39" i="30"/>
  <c r="J39" i="30"/>
  <c r="A41" i="30"/>
  <c r="J41" i="30"/>
  <c r="J43" i="30"/>
  <c r="A45" i="30"/>
  <c r="J45" i="30"/>
  <c r="A47" i="30"/>
  <c r="J47" i="30"/>
  <c r="A49" i="30"/>
  <c r="J49" i="30"/>
  <c r="J51" i="30"/>
  <c r="A53" i="30"/>
  <c r="J53" i="30"/>
  <c r="A55" i="30"/>
  <c r="J55" i="30"/>
  <c r="A57" i="30"/>
  <c r="J57" i="30"/>
  <c r="J59" i="30"/>
  <c r="J61" i="30"/>
  <c r="A63" i="30"/>
  <c r="J63" i="30"/>
  <c r="A65" i="30"/>
  <c r="J65" i="30"/>
  <c r="J67" i="30"/>
  <c r="A69" i="30"/>
  <c r="J69" i="30"/>
  <c r="A71" i="30"/>
  <c r="J71" i="30"/>
  <c r="A73" i="30"/>
  <c r="J73" i="30"/>
  <c r="J75" i="30"/>
  <c r="B77" i="30"/>
  <c r="D77" i="30"/>
  <c r="F77" i="30"/>
  <c r="H77" i="30"/>
  <c r="J77" i="30"/>
  <c r="F53" i="27"/>
  <c r="C100" i="27"/>
  <c r="D100" i="27"/>
  <c r="E100" i="27"/>
  <c r="C101" i="27"/>
  <c r="D101" i="27"/>
  <c r="E101" i="27"/>
  <c r="C102" i="27"/>
  <c r="D102" i="27"/>
  <c r="E102" i="27"/>
  <c r="C103" i="27"/>
  <c r="D103" i="27"/>
  <c r="E103" i="27"/>
  <c r="C104" i="27"/>
  <c r="D104" i="27"/>
  <c r="E104" i="27"/>
  <c r="C105" i="27"/>
  <c r="D105" i="27"/>
  <c r="E105" i="27"/>
  <c r="C106" i="27"/>
  <c r="D106" i="27"/>
  <c r="E106" i="27"/>
  <c r="C107" i="27"/>
  <c r="D107" i="27"/>
  <c r="E107" i="27"/>
  <c r="C108" i="27"/>
  <c r="D108" i="27"/>
  <c r="E108" i="27"/>
  <c r="C109" i="27"/>
  <c r="D109" i="27"/>
  <c r="E109" i="27"/>
  <c r="C110" i="27"/>
  <c r="D110" i="27"/>
  <c r="E110" i="27"/>
  <c r="C111" i="27"/>
  <c r="D111" i="27"/>
  <c r="E111" i="27"/>
  <c r="C112" i="27"/>
  <c r="D112" i="27"/>
  <c r="E112" i="27"/>
  <c r="C113" i="27"/>
  <c r="D113" i="27"/>
  <c r="E113" i="27"/>
  <c r="C114" i="27"/>
  <c r="D114" i="27"/>
  <c r="E114" i="27"/>
  <c r="C115" i="27"/>
  <c r="D115" i="27"/>
  <c r="E115" i="27"/>
  <c r="C116" i="27"/>
  <c r="D116" i="27"/>
  <c r="E116" i="27"/>
  <c r="C117" i="27"/>
  <c r="D117" i="27"/>
  <c r="E117" i="27"/>
  <c r="C118" i="27"/>
  <c r="D118" i="27"/>
  <c r="E118" i="27"/>
  <c r="C119" i="27"/>
  <c r="D119" i="27"/>
  <c r="E119" i="27"/>
  <c r="C120" i="27"/>
  <c r="D120" i="27"/>
  <c r="E120" i="27"/>
  <c r="C121" i="27"/>
  <c r="D121" i="27"/>
  <c r="E121" i="27"/>
  <c r="C122" i="27"/>
  <c r="D122" i="27"/>
  <c r="E122" i="27"/>
  <c r="C123" i="27"/>
  <c r="D123" i="27"/>
  <c r="E123" i="27"/>
  <c r="C124" i="27"/>
  <c r="C125" i="27"/>
  <c r="C126" i="27"/>
  <c r="C127" i="27"/>
  <c r="C128" i="27"/>
  <c r="C129" i="27"/>
  <c r="C130" i="27"/>
  <c r="G55" i="23"/>
  <c r="B7" i="26"/>
  <c r="H55" i="23"/>
  <c r="I7" i="26" s="1"/>
  <c r="I55" i="23"/>
  <c r="B9" i="26"/>
  <c r="K26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A17" i="26"/>
  <c r="J17" i="26"/>
  <c r="J19" i="26"/>
  <c r="A21" i="26"/>
  <c r="J21" i="26"/>
  <c r="A23" i="26"/>
  <c r="J23" i="26"/>
  <c r="A25" i="26"/>
  <c r="J25" i="26"/>
  <c r="J27" i="26"/>
  <c r="J29" i="26"/>
  <c r="A31" i="26"/>
  <c r="J31" i="26"/>
  <c r="A33" i="26"/>
  <c r="J33" i="26"/>
  <c r="J35" i="26"/>
  <c r="A37" i="26"/>
  <c r="J37" i="26"/>
  <c r="A39" i="26"/>
  <c r="J39" i="26"/>
  <c r="A41" i="26"/>
  <c r="J41" i="26"/>
  <c r="J43" i="26"/>
  <c r="A45" i="26"/>
  <c r="J45" i="26"/>
  <c r="A47" i="26"/>
  <c r="J47" i="26"/>
  <c r="A49" i="26"/>
  <c r="J49" i="26"/>
  <c r="J51" i="26"/>
  <c r="A53" i="26"/>
  <c r="J53" i="26"/>
  <c r="A55" i="26"/>
  <c r="J55" i="26"/>
  <c r="A57" i="26"/>
  <c r="J57" i="26"/>
  <c r="J59" i="26"/>
  <c r="J61" i="26"/>
  <c r="A63" i="26"/>
  <c r="J63" i="26"/>
  <c r="A65" i="26"/>
  <c r="J65" i="26"/>
  <c r="J67" i="26"/>
  <c r="A69" i="26"/>
  <c r="J69" i="26"/>
  <c r="A71" i="26"/>
  <c r="J71" i="26"/>
  <c r="A73" i="26"/>
  <c r="J73" i="26"/>
  <c r="J75" i="26"/>
  <c r="B77" i="26"/>
  <c r="D77" i="26"/>
  <c r="J77" i="26" s="1"/>
  <c r="F77" i="26"/>
  <c r="H77" i="26"/>
  <c r="F55" i="23"/>
  <c r="C100" i="23"/>
  <c r="D100" i="23"/>
  <c r="E100" i="23"/>
  <c r="C101" i="23"/>
  <c r="D101" i="23"/>
  <c r="E101" i="23"/>
  <c r="C102" i="23"/>
  <c r="D102" i="23"/>
  <c r="E102" i="23"/>
  <c r="C103" i="23"/>
  <c r="D103" i="23"/>
  <c r="E103" i="23"/>
  <c r="C104" i="23"/>
  <c r="D104" i="23"/>
  <c r="E104" i="23"/>
  <c r="C105" i="23"/>
  <c r="D105" i="23"/>
  <c r="E105" i="23"/>
  <c r="C106" i="23"/>
  <c r="D106" i="23"/>
  <c r="E106" i="23"/>
  <c r="C107" i="23"/>
  <c r="D107" i="23"/>
  <c r="E107" i="23"/>
  <c r="C108" i="23"/>
  <c r="D108" i="23"/>
  <c r="E108" i="23"/>
  <c r="C109" i="23"/>
  <c r="D109" i="23"/>
  <c r="E109" i="23"/>
  <c r="C110" i="23"/>
  <c r="D110" i="23"/>
  <c r="E110" i="23"/>
  <c r="C111" i="23"/>
  <c r="D111" i="23"/>
  <c r="E111" i="23"/>
  <c r="C112" i="23"/>
  <c r="D112" i="23"/>
  <c r="E112" i="23"/>
  <c r="C113" i="23"/>
  <c r="D113" i="23"/>
  <c r="E113" i="23"/>
  <c r="C114" i="23"/>
  <c r="D114" i="23"/>
  <c r="E114" i="23"/>
  <c r="C115" i="23"/>
  <c r="D115" i="23"/>
  <c r="E115" i="23"/>
  <c r="C116" i="23"/>
  <c r="D116" i="23"/>
  <c r="E116" i="23"/>
  <c r="C117" i="23"/>
  <c r="D117" i="23"/>
  <c r="E117" i="23"/>
  <c r="C118" i="23"/>
  <c r="D118" i="23"/>
  <c r="E118" i="23"/>
  <c r="C119" i="23"/>
  <c r="D119" i="23"/>
  <c r="E119" i="23"/>
  <c r="C120" i="23"/>
  <c r="D120" i="23"/>
  <c r="E120" i="23"/>
  <c r="C121" i="23"/>
  <c r="D121" i="23"/>
  <c r="E121" i="23"/>
  <c r="C122" i="23"/>
  <c r="D122" i="23"/>
  <c r="E122" i="23"/>
  <c r="C123" i="23"/>
  <c r="D123" i="23"/>
  <c r="E123" i="23"/>
  <c r="C124" i="23"/>
  <c r="C125" i="23"/>
  <c r="C126" i="23"/>
  <c r="C127" i="23"/>
  <c r="C128" i="23"/>
  <c r="C129" i="23"/>
  <c r="C130" i="23"/>
  <c r="A1" i="22"/>
  <c r="G54" i="19"/>
  <c r="B7" i="22" s="1"/>
  <c r="H54" i="19"/>
  <c r="I7" i="22" s="1"/>
  <c r="I54" i="19"/>
  <c r="B9" i="22" s="1"/>
  <c r="K12" i="19"/>
  <c r="K13" i="19"/>
  <c r="K8" i="19"/>
  <c r="K45" i="19"/>
  <c r="K15" i="19"/>
  <c r="K18" i="19"/>
  <c r="A17" i="22"/>
  <c r="J17" i="22"/>
  <c r="A19" i="22"/>
  <c r="J19" i="22"/>
  <c r="A21" i="22"/>
  <c r="J21" i="22"/>
  <c r="A23" i="22"/>
  <c r="J23" i="22"/>
  <c r="A25" i="22"/>
  <c r="J25" i="22"/>
  <c r="A27" i="22"/>
  <c r="J27" i="22"/>
  <c r="J29" i="22"/>
  <c r="A31" i="22"/>
  <c r="J31" i="22"/>
  <c r="A33" i="22"/>
  <c r="J33" i="22"/>
  <c r="A35" i="22"/>
  <c r="J35" i="22"/>
  <c r="A37" i="22"/>
  <c r="J37" i="22"/>
  <c r="A39" i="22"/>
  <c r="J39" i="22"/>
  <c r="A41" i="22"/>
  <c r="J41" i="22"/>
  <c r="J43" i="22"/>
  <c r="A45" i="22"/>
  <c r="J45" i="22"/>
  <c r="A47" i="22"/>
  <c r="J47" i="22"/>
  <c r="A49" i="22"/>
  <c r="J49" i="22"/>
  <c r="A51" i="22"/>
  <c r="J51" i="22"/>
  <c r="A53" i="22"/>
  <c r="J53" i="22"/>
  <c r="A55" i="22"/>
  <c r="J55" i="22"/>
  <c r="A57" i="22"/>
  <c r="J57" i="22"/>
  <c r="A59" i="22"/>
  <c r="J59" i="22"/>
  <c r="J61" i="22"/>
  <c r="A63" i="22"/>
  <c r="J63" i="22"/>
  <c r="A65" i="22"/>
  <c r="J65" i="22"/>
  <c r="A67" i="22"/>
  <c r="J67" i="22"/>
  <c r="A69" i="22"/>
  <c r="J69" i="22"/>
  <c r="A71" i="22"/>
  <c r="J71" i="22"/>
  <c r="A73" i="22"/>
  <c r="J73" i="22"/>
  <c r="J75" i="22"/>
  <c r="B77" i="22"/>
  <c r="D77" i="22"/>
  <c r="F77" i="22"/>
  <c r="J77" i="22"/>
  <c r="H77" i="22"/>
  <c r="K9" i="19"/>
  <c r="K10" i="19"/>
  <c r="K11" i="19"/>
  <c r="K14" i="19"/>
  <c r="K16" i="19"/>
  <c r="K17" i="19"/>
  <c r="K20" i="19"/>
  <c r="K21" i="19"/>
  <c r="K22" i="19"/>
  <c r="K23" i="19"/>
  <c r="K24" i="19"/>
  <c r="K25" i="19"/>
  <c r="K26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6" i="19"/>
  <c r="K47" i="19"/>
  <c r="K48" i="19"/>
  <c r="K49" i="19"/>
  <c r="K50" i="19"/>
  <c r="K51" i="19"/>
  <c r="K52" i="19"/>
  <c r="K53" i="19"/>
  <c r="K54" i="19"/>
  <c r="B11" i="22" s="1"/>
  <c r="F54" i="19"/>
  <c r="C101" i="19"/>
  <c r="D101" i="19"/>
  <c r="E101" i="19"/>
  <c r="C102" i="19"/>
  <c r="D102" i="19"/>
  <c r="E102" i="19"/>
  <c r="C103" i="19"/>
  <c r="D103" i="19"/>
  <c r="E103" i="19"/>
  <c r="C104" i="19"/>
  <c r="D104" i="19"/>
  <c r="E104" i="19"/>
  <c r="C105" i="19"/>
  <c r="D105" i="19"/>
  <c r="E105" i="19"/>
  <c r="C106" i="19"/>
  <c r="D106" i="19"/>
  <c r="E106" i="19"/>
  <c r="C107" i="19"/>
  <c r="D107" i="19"/>
  <c r="E107" i="19"/>
  <c r="C108" i="19"/>
  <c r="D108" i="19"/>
  <c r="E108" i="19"/>
  <c r="C109" i="19"/>
  <c r="D109" i="19"/>
  <c r="E109" i="19"/>
  <c r="C110" i="19"/>
  <c r="D110" i="19"/>
  <c r="E110" i="19"/>
  <c r="C111" i="19"/>
  <c r="D111" i="19"/>
  <c r="E111" i="19"/>
  <c r="C112" i="19"/>
  <c r="D112" i="19"/>
  <c r="E112" i="19"/>
  <c r="C113" i="19"/>
  <c r="D113" i="19"/>
  <c r="E113" i="19"/>
  <c r="C114" i="19"/>
  <c r="D114" i="19"/>
  <c r="E114" i="19"/>
  <c r="C115" i="19"/>
  <c r="D115" i="19"/>
  <c r="E115" i="19"/>
  <c r="C116" i="19"/>
  <c r="D116" i="19"/>
  <c r="E116" i="19"/>
  <c r="C117" i="19"/>
  <c r="D117" i="19"/>
  <c r="E117" i="19"/>
  <c r="C118" i="19"/>
  <c r="D118" i="19"/>
  <c r="E118" i="19"/>
  <c r="C119" i="19"/>
  <c r="D119" i="19"/>
  <c r="E119" i="19"/>
  <c r="C120" i="19"/>
  <c r="D120" i="19"/>
  <c r="E120" i="19"/>
  <c r="C121" i="19"/>
  <c r="D121" i="19"/>
  <c r="E121" i="19"/>
  <c r="C122" i="19"/>
  <c r="D122" i="19"/>
  <c r="E122" i="19"/>
  <c r="C123" i="19"/>
  <c r="D123" i="19"/>
  <c r="E123" i="19"/>
  <c r="C124" i="19"/>
  <c r="D124" i="19"/>
  <c r="E124" i="19"/>
  <c r="C125" i="19"/>
  <c r="C126" i="19"/>
  <c r="C127" i="19"/>
  <c r="C128" i="19"/>
  <c r="C129" i="19"/>
  <c r="C130" i="19"/>
  <c r="C131" i="19"/>
  <c r="I53" i="15"/>
  <c r="B9" i="18"/>
  <c r="K16" i="15"/>
  <c r="A17" i="18"/>
  <c r="J17" i="18"/>
  <c r="A19" i="18"/>
  <c r="J19" i="18"/>
  <c r="J21" i="18"/>
  <c r="A23" i="18"/>
  <c r="J23" i="18"/>
  <c r="A25" i="18"/>
  <c r="J25" i="18"/>
  <c r="A27" i="18"/>
  <c r="J27" i="18"/>
  <c r="J29" i="18"/>
  <c r="A31" i="18"/>
  <c r="J31" i="18"/>
  <c r="A33" i="18"/>
  <c r="J33" i="18"/>
  <c r="A35" i="18"/>
  <c r="J35" i="18"/>
  <c r="A37" i="18"/>
  <c r="J37" i="18"/>
  <c r="A39" i="18"/>
  <c r="J39" i="18"/>
  <c r="A41" i="18"/>
  <c r="J41" i="18"/>
  <c r="J43" i="18"/>
  <c r="A45" i="18"/>
  <c r="J45" i="18"/>
  <c r="A47" i="18"/>
  <c r="J47" i="18"/>
  <c r="A49" i="18"/>
  <c r="J49" i="18"/>
  <c r="A51" i="18"/>
  <c r="J51" i="18"/>
  <c r="A53" i="18"/>
  <c r="J53" i="18"/>
  <c r="A55" i="18"/>
  <c r="J55" i="18"/>
  <c r="A57" i="18"/>
  <c r="J57" i="18"/>
  <c r="A59" i="18"/>
  <c r="J59" i="18"/>
  <c r="J61" i="18"/>
  <c r="A63" i="18"/>
  <c r="J63" i="18"/>
  <c r="A65" i="18"/>
  <c r="J65" i="18"/>
  <c r="A67" i="18"/>
  <c r="J67" i="18"/>
  <c r="A69" i="18"/>
  <c r="J69" i="18"/>
  <c r="A71" i="18"/>
  <c r="J71" i="18"/>
  <c r="A73" i="18"/>
  <c r="J73" i="18"/>
  <c r="J75" i="18"/>
  <c r="B77" i="18"/>
  <c r="D77" i="18"/>
  <c r="J77" i="18" s="1"/>
  <c r="F77" i="18"/>
  <c r="H77" i="18"/>
  <c r="K8" i="15"/>
  <c r="K9" i="15"/>
  <c r="K10" i="15"/>
  <c r="K11" i="15"/>
  <c r="K12" i="15"/>
  <c r="K13" i="15"/>
  <c r="K14" i="15"/>
  <c r="K15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F53" i="15"/>
  <c r="G53" i="15"/>
  <c r="B7" i="18"/>
  <c r="H53" i="15"/>
  <c r="I7" i="18"/>
  <c r="C100" i="15"/>
  <c r="D100" i="15"/>
  <c r="E100" i="15"/>
  <c r="C101" i="15"/>
  <c r="D101" i="15"/>
  <c r="E101" i="15"/>
  <c r="C102" i="15"/>
  <c r="D102" i="15"/>
  <c r="E102" i="15"/>
  <c r="C103" i="15"/>
  <c r="D103" i="15"/>
  <c r="E103" i="15"/>
  <c r="C104" i="15"/>
  <c r="D104" i="15"/>
  <c r="E104" i="15"/>
  <c r="C105" i="15"/>
  <c r="D105" i="15"/>
  <c r="E105" i="15"/>
  <c r="C106" i="15"/>
  <c r="D106" i="15"/>
  <c r="E106" i="15"/>
  <c r="C107" i="15"/>
  <c r="D107" i="15"/>
  <c r="E107" i="15"/>
  <c r="C108" i="15"/>
  <c r="D108" i="15"/>
  <c r="E108" i="15"/>
  <c r="C109" i="15"/>
  <c r="D109" i="15"/>
  <c r="E109" i="15"/>
  <c r="C110" i="15"/>
  <c r="D110" i="15"/>
  <c r="E110" i="15"/>
  <c r="C111" i="15"/>
  <c r="D111" i="15"/>
  <c r="E111" i="15"/>
  <c r="C112" i="15"/>
  <c r="D112" i="15"/>
  <c r="E112" i="15"/>
  <c r="C113" i="15"/>
  <c r="D113" i="15"/>
  <c r="E113" i="15"/>
  <c r="C114" i="15"/>
  <c r="D114" i="15"/>
  <c r="E114" i="15"/>
  <c r="C115" i="15"/>
  <c r="D115" i="15"/>
  <c r="E115" i="15"/>
  <c r="C116" i="15"/>
  <c r="D116" i="15"/>
  <c r="E116" i="15"/>
  <c r="C117" i="15"/>
  <c r="D117" i="15"/>
  <c r="E117" i="15"/>
  <c r="C118" i="15"/>
  <c r="D118" i="15"/>
  <c r="E118" i="15"/>
  <c r="C119" i="15"/>
  <c r="D119" i="15"/>
  <c r="E119" i="15"/>
  <c r="C120" i="15"/>
  <c r="D120" i="15"/>
  <c r="E120" i="15"/>
  <c r="C121" i="15"/>
  <c r="D121" i="15"/>
  <c r="E121" i="15"/>
  <c r="C122" i="15"/>
  <c r="D122" i="15"/>
  <c r="E122" i="15"/>
  <c r="C123" i="15"/>
  <c r="D123" i="15"/>
  <c r="E123" i="15"/>
  <c r="C124" i="15"/>
  <c r="C125" i="15"/>
  <c r="C126" i="15"/>
  <c r="C127" i="15"/>
  <c r="C128" i="15"/>
  <c r="C129" i="15"/>
  <c r="C130" i="15"/>
  <c r="A1" i="14"/>
  <c r="G53" i="11"/>
  <c r="B7" i="14"/>
  <c r="H53" i="11"/>
  <c r="I7" i="14"/>
  <c r="I53" i="11"/>
  <c r="B9" i="14"/>
  <c r="B13" i="14" s="1"/>
  <c r="K21" i="11"/>
  <c r="K9" i="11"/>
  <c r="A17" i="14"/>
  <c r="J17" i="14"/>
  <c r="A19" i="14"/>
  <c r="J19" i="14"/>
  <c r="A21" i="14"/>
  <c r="J21" i="14"/>
  <c r="A23" i="14"/>
  <c r="J23" i="14"/>
  <c r="A25" i="14"/>
  <c r="J25" i="14"/>
  <c r="A27" i="14"/>
  <c r="J27" i="14"/>
  <c r="A29" i="14"/>
  <c r="J29" i="14"/>
  <c r="A31" i="14"/>
  <c r="J31" i="14"/>
  <c r="A33" i="14"/>
  <c r="J33" i="14"/>
  <c r="A35" i="14"/>
  <c r="J35" i="14"/>
  <c r="A37" i="14"/>
  <c r="J37" i="14"/>
  <c r="A39" i="14"/>
  <c r="J39" i="14"/>
  <c r="A41" i="14"/>
  <c r="J41" i="14"/>
  <c r="J43" i="14"/>
  <c r="A45" i="14"/>
  <c r="J45" i="14"/>
  <c r="A47" i="14"/>
  <c r="J47" i="14"/>
  <c r="A49" i="14"/>
  <c r="J49" i="14"/>
  <c r="A51" i="14"/>
  <c r="J51" i="14"/>
  <c r="A53" i="14"/>
  <c r="J53" i="14"/>
  <c r="A55" i="14"/>
  <c r="J55" i="14"/>
  <c r="A57" i="14"/>
  <c r="J57" i="14"/>
  <c r="A59" i="14"/>
  <c r="J59" i="14"/>
  <c r="A61" i="14"/>
  <c r="J61" i="14"/>
  <c r="A63" i="14"/>
  <c r="J63" i="14"/>
  <c r="A65" i="14"/>
  <c r="J65" i="14"/>
  <c r="A67" i="14"/>
  <c r="J67" i="14"/>
  <c r="A69" i="14"/>
  <c r="J69" i="14"/>
  <c r="A71" i="14"/>
  <c r="J71" i="14"/>
  <c r="A73" i="14"/>
  <c r="J73" i="14"/>
  <c r="J75" i="14"/>
  <c r="B77" i="14"/>
  <c r="D77" i="14"/>
  <c r="F77" i="14"/>
  <c r="H77" i="14"/>
  <c r="J77" i="14"/>
  <c r="K8" i="11"/>
  <c r="K10" i="11"/>
  <c r="K11" i="11"/>
  <c r="K12" i="11"/>
  <c r="K13" i="11"/>
  <c r="K14" i="11"/>
  <c r="K15" i="11"/>
  <c r="K16" i="11"/>
  <c r="K17" i="11"/>
  <c r="K18" i="11"/>
  <c r="K19" i="11"/>
  <c r="K20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50" i="11"/>
  <c r="K51" i="11"/>
  <c r="K52" i="11"/>
  <c r="F53" i="11"/>
  <c r="C100" i="11"/>
  <c r="D100" i="11"/>
  <c r="E100" i="11"/>
  <c r="C101" i="11"/>
  <c r="D101" i="11"/>
  <c r="E101" i="11"/>
  <c r="C102" i="11"/>
  <c r="D102" i="11"/>
  <c r="E102" i="11"/>
  <c r="C103" i="11"/>
  <c r="D103" i="11"/>
  <c r="E103" i="11"/>
  <c r="C104" i="11"/>
  <c r="D104" i="11"/>
  <c r="E104" i="11"/>
  <c r="C105" i="11"/>
  <c r="D105" i="11"/>
  <c r="E105" i="11"/>
  <c r="C106" i="11"/>
  <c r="D106" i="11"/>
  <c r="E106" i="11"/>
  <c r="C107" i="11"/>
  <c r="D107" i="11"/>
  <c r="E107" i="11"/>
  <c r="C108" i="11"/>
  <c r="D108" i="11"/>
  <c r="E108" i="11"/>
  <c r="C109" i="11"/>
  <c r="D109" i="11"/>
  <c r="E109" i="11"/>
  <c r="C110" i="11"/>
  <c r="D110" i="11"/>
  <c r="E110" i="11"/>
  <c r="C111" i="11"/>
  <c r="D111" i="11"/>
  <c r="E111" i="11"/>
  <c r="C112" i="11"/>
  <c r="D112" i="11"/>
  <c r="E112" i="11"/>
  <c r="C113" i="11"/>
  <c r="D113" i="11"/>
  <c r="E113" i="11"/>
  <c r="C114" i="11"/>
  <c r="D114" i="11"/>
  <c r="E114" i="11"/>
  <c r="C115" i="11"/>
  <c r="D115" i="11"/>
  <c r="E115" i="11"/>
  <c r="C116" i="11"/>
  <c r="D116" i="11"/>
  <c r="E116" i="11"/>
  <c r="C117" i="11"/>
  <c r="D117" i="11"/>
  <c r="E117" i="11"/>
  <c r="C118" i="11"/>
  <c r="D118" i="11"/>
  <c r="E118" i="11"/>
  <c r="C119" i="11"/>
  <c r="D119" i="11"/>
  <c r="E119" i="11"/>
  <c r="C120" i="11"/>
  <c r="D120" i="11"/>
  <c r="E120" i="11"/>
  <c r="C121" i="11"/>
  <c r="D121" i="11"/>
  <c r="E121" i="11"/>
  <c r="C122" i="11"/>
  <c r="D122" i="11"/>
  <c r="E122" i="11"/>
  <c r="C123" i="11"/>
  <c r="D123" i="11"/>
  <c r="E123" i="11"/>
  <c r="C124" i="11"/>
  <c r="C125" i="11"/>
  <c r="C126" i="11"/>
  <c r="C127" i="11"/>
  <c r="C128" i="11"/>
  <c r="C129" i="11"/>
  <c r="C130" i="11"/>
  <c r="A1" i="10"/>
  <c r="A17" i="10"/>
  <c r="J17" i="10"/>
  <c r="A19" i="10"/>
  <c r="J19" i="10"/>
  <c r="A21" i="10"/>
  <c r="J21" i="10"/>
  <c r="A23" i="10"/>
  <c r="J23" i="10"/>
  <c r="A25" i="10"/>
  <c r="J25" i="10"/>
  <c r="A27" i="10"/>
  <c r="J27" i="10"/>
  <c r="J29" i="10"/>
  <c r="A31" i="10"/>
  <c r="J31" i="10"/>
  <c r="A33" i="10"/>
  <c r="J33" i="10"/>
  <c r="A35" i="10"/>
  <c r="J35" i="10"/>
  <c r="A37" i="10"/>
  <c r="J37" i="10"/>
  <c r="A39" i="10"/>
  <c r="J39" i="10"/>
  <c r="A41" i="10"/>
  <c r="J41" i="10"/>
  <c r="J43" i="10"/>
  <c r="A45" i="10"/>
  <c r="J45" i="10"/>
  <c r="A47" i="10"/>
  <c r="J47" i="10"/>
  <c r="A49" i="10"/>
  <c r="J49" i="10"/>
  <c r="A51" i="10"/>
  <c r="J51" i="10"/>
  <c r="A53" i="10"/>
  <c r="J53" i="10"/>
  <c r="A55" i="10"/>
  <c r="J55" i="10"/>
  <c r="A57" i="10"/>
  <c r="J57" i="10"/>
  <c r="A59" i="10"/>
  <c r="J59" i="10"/>
  <c r="J61" i="10"/>
  <c r="A63" i="10"/>
  <c r="J63" i="10"/>
  <c r="A65" i="10"/>
  <c r="J65" i="10"/>
  <c r="A67" i="10"/>
  <c r="J67" i="10"/>
  <c r="A69" i="10"/>
  <c r="J69" i="10"/>
  <c r="A71" i="10"/>
  <c r="J71" i="10"/>
  <c r="A73" i="10"/>
  <c r="J73" i="10"/>
  <c r="A75" i="10"/>
  <c r="J75" i="10"/>
  <c r="B77" i="10"/>
  <c r="D77" i="10"/>
  <c r="F77" i="10"/>
  <c r="H77" i="10"/>
  <c r="J77" i="10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F48" i="7"/>
  <c r="G48" i="7"/>
  <c r="B7" i="10" s="1"/>
  <c r="B13" i="10" s="1"/>
  <c r="H48" i="7"/>
  <c r="I7" i="10"/>
  <c r="I48" i="7"/>
  <c r="B9" i="10" s="1"/>
  <c r="C100" i="7"/>
  <c r="D100" i="7"/>
  <c r="E100" i="7"/>
  <c r="C101" i="7"/>
  <c r="D101" i="7"/>
  <c r="E101" i="7"/>
  <c r="C102" i="7"/>
  <c r="D102" i="7"/>
  <c r="E102" i="7"/>
  <c r="C103" i="7"/>
  <c r="D103" i="7"/>
  <c r="E103" i="7"/>
  <c r="C104" i="7"/>
  <c r="D104" i="7"/>
  <c r="E104" i="7"/>
  <c r="C105" i="7"/>
  <c r="D105" i="7"/>
  <c r="E105" i="7"/>
  <c r="C106" i="7"/>
  <c r="D106" i="7"/>
  <c r="E106" i="7"/>
  <c r="C107" i="7"/>
  <c r="D107" i="7"/>
  <c r="E107" i="7"/>
  <c r="C108" i="7"/>
  <c r="D108" i="7"/>
  <c r="E108" i="7"/>
  <c r="C109" i="7"/>
  <c r="D109" i="7"/>
  <c r="E109" i="7"/>
  <c r="C110" i="7"/>
  <c r="D110" i="7"/>
  <c r="E110" i="7"/>
  <c r="C111" i="7"/>
  <c r="D111" i="7"/>
  <c r="E111" i="7"/>
  <c r="C112" i="7"/>
  <c r="D112" i="7"/>
  <c r="E112" i="7"/>
  <c r="C113" i="7"/>
  <c r="D113" i="7"/>
  <c r="E113" i="7"/>
  <c r="C114" i="7"/>
  <c r="D114" i="7"/>
  <c r="E114" i="7"/>
  <c r="C115" i="7"/>
  <c r="D115" i="7"/>
  <c r="E115" i="7"/>
  <c r="C116" i="7"/>
  <c r="D116" i="7"/>
  <c r="E116" i="7"/>
  <c r="C117" i="7"/>
  <c r="D117" i="7"/>
  <c r="E117" i="7"/>
  <c r="C118" i="7"/>
  <c r="D118" i="7"/>
  <c r="E118" i="7"/>
  <c r="C119" i="7"/>
  <c r="D119" i="7"/>
  <c r="E119" i="7"/>
  <c r="C120" i="7"/>
  <c r="D120" i="7"/>
  <c r="E120" i="7"/>
  <c r="C121" i="7"/>
  <c r="D121" i="7"/>
  <c r="E121" i="7"/>
  <c r="C122" i="7"/>
  <c r="D122" i="7"/>
  <c r="E122" i="7"/>
  <c r="C123" i="7"/>
  <c r="D123" i="7"/>
  <c r="E123" i="7"/>
  <c r="C124" i="7"/>
  <c r="C125" i="7"/>
  <c r="C126" i="7"/>
  <c r="C127" i="7"/>
  <c r="C128" i="7"/>
  <c r="C129" i="7"/>
  <c r="C130" i="7"/>
  <c r="A1" i="6"/>
  <c r="A17" i="6"/>
  <c r="J17" i="6"/>
  <c r="A19" i="6"/>
  <c r="J19" i="6"/>
  <c r="A21" i="6"/>
  <c r="J21" i="6"/>
  <c r="A23" i="6"/>
  <c r="J23" i="6"/>
  <c r="A25" i="6"/>
  <c r="J25" i="6"/>
  <c r="A27" i="6"/>
  <c r="J27" i="6"/>
  <c r="A29" i="6"/>
  <c r="J29" i="6"/>
  <c r="A31" i="6"/>
  <c r="J31" i="6"/>
  <c r="A33" i="6"/>
  <c r="J33" i="6"/>
  <c r="A35" i="6"/>
  <c r="J35" i="6"/>
  <c r="A37" i="6"/>
  <c r="J37" i="6"/>
  <c r="A39" i="6"/>
  <c r="J39" i="6"/>
  <c r="A41" i="6"/>
  <c r="J41" i="6"/>
  <c r="J43" i="6"/>
  <c r="A45" i="6"/>
  <c r="J45" i="6"/>
  <c r="A47" i="6"/>
  <c r="J47" i="6"/>
  <c r="A49" i="6"/>
  <c r="J49" i="6"/>
  <c r="A51" i="6"/>
  <c r="J51" i="6"/>
  <c r="A53" i="6"/>
  <c r="J53" i="6"/>
  <c r="A55" i="6"/>
  <c r="J55" i="6"/>
  <c r="A57" i="6"/>
  <c r="J57" i="6"/>
  <c r="A59" i="6"/>
  <c r="J59" i="6"/>
  <c r="J61" i="6"/>
  <c r="A63" i="6"/>
  <c r="J63" i="6"/>
  <c r="A65" i="6"/>
  <c r="J65" i="6"/>
  <c r="A67" i="6"/>
  <c r="J67" i="6"/>
  <c r="A69" i="6"/>
  <c r="J69" i="6"/>
  <c r="A71" i="6"/>
  <c r="J71" i="6"/>
  <c r="A73" i="6"/>
  <c r="J73" i="6"/>
  <c r="J75" i="6"/>
  <c r="B77" i="6"/>
  <c r="D77" i="6"/>
  <c r="F77" i="6"/>
  <c r="H77" i="6"/>
  <c r="J77" i="6"/>
  <c r="K8" i="3"/>
  <c r="F53" i="3"/>
  <c r="G53" i="3"/>
  <c r="B7" i="6"/>
  <c r="H53" i="3"/>
  <c r="I7" i="6"/>
  <c r="I53" i="3"/>
  <c r="B9" i="6"/>
  <c r="B13" i="6" s="1"/>
  <c r="K53" i="3"/>
  <c r="B11" i="6"/>
  <c r="C100" i="3"/>
  <c r="D100" i="3"/>
  <c r="E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5" i="3"/>
  <c r="D105" i="3"/>
  <c r="E105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D111" i="3"/>
  <c r="E111" i="3"/>
  <c r="C112" i="3"/>
  <c r="D112" i="3"/>
  <c r="E112" i="3"/>
  <c r="C113" i="3"/>
  <c r="D113" i="3"/>
  <c r="E113" i="3"/>
  <c r="C114" i="3"/>
  <c r="D114" i="3"/>
  <c r="E114" i="3"/>
  <c r="C115" i="3"/>
  <c r="D115" i="3"/>
  <c r="E115" i="3"/>
  <c r="C116" i="3"/>
  <c r="D116" i="3"/>
  <c r="E116" i="3"/>
  <c r="C117" i="3"/>
  <c r="D117" i="3"/>
  <c r="E117" i="3"/>
  <c r="C118" i="3"/>
  <c r="D118" i="3"/>
  <c r="E118" i="3"/>
  <c r="C119" i="3"/>
  <c r="D119" i="3"/>
  <c r="E119" i="3"/>
  <c r="C120" i="3"/>
  <c r="D120" i="3"/>
  <c r="E120" i="3"/>
  <c r="C121" i="3"/>
  <c r="D121" i="3"/>
  <c r="E121" i="3"/>
  <c r="C122" i="3"/>
  <c r="D122" i="3"/>
  <c r="E122" i="3"/>
  <c r="C123" i="3"/>
  <c r="D123" i="3"/>
  <c r="E123" i="3"/>
  <c r="C124" i="3"/>
  <c r="C125" i="3"/>
  <c r="C126" i="3"/>
  <c r="C127" i="3"/>
  <c r="C128" i="3"/>
  <c r="C129" i="3"/>
  <c r="C130" i="3"/>
  <c r="I7" i="2"/>
  <c r="U7" i="2" s="1"/>
  <c r="O7" i="2"/>
  <c r="Q7" i="2"/>
  <c r="S7" i="2"/>
  <c r="Y7" i="2"/>
  <c r="Z7" i="2"/>
  <c r="G9" i="2"/>
  <c r="I9" i="2"/>
  <c r="Q9" i="2"/>
  <c r="M9" i="2"/>
  <c r="O9" i="2"/>
  <c r="S9" i="2"/>
  <c r="Y9" i="2"/>
  <c r="Z9" i="2"/>
  <c r="G11" i="2"/>
  <c r="S11" i="2"/>
  <c r="I11" i="2"/>
  <c r="Q11" i="2" s="1"/>
  <c r="M11" i="2"/>
  <c r="O11" i="2"/>
  <c r="U11" i="2"/>
  <c r="Y11" i="2"/>
  <c r="G13" i="2"/>
  <c r="M13" i="2" s="1"/>
  <c r="I13" i="2"/>
  <c r="U13" i="2" s="1"/>
  <c r="Q13" i="2"/>
  <c r="O13" i="2"/>
  <c r="S13" i="2"/>
  <c r="Y13" i="2"/>
  <c r="Z13" i="2"/>
  <c r="G15" i="2"/>
  <c r="M15" i="2" s="1"/>
  <c r="S15" i="2"/>
  <c r="I15" i="2"/>
  <c r="O15" i="2"/>
  <c r="U15" i="2"/>
  <c r="Y15" i="2"/>
  <c r="Z15" i="2"/>
  <c r="G17" i="2"/>
  <c r="M17" i="2" s="1"/>
  <c r="I17" i="2"/>
  <c r="Q17" i="2" s="1"/>
  <c r="O17" i="2"/>
  <c r="S17" i="2"/>
  <c r="Y17" i="2"/>
  <c r="Z17" i="2"/>
  <c r="G19" i="2"/>
  <c r="M19" i="2" s="1"/>
  <c r="S19" i="2"/>
  <c r="I19" i="2"/>
  <c r="O19" i="2"/>
  <c r="Q19" i="2"/>
  <c r="G21" i="2"/>
  <c r="I21" i="2"/>
  <c r="Q21" i="2"/>
  <c r="O21" i="2"/>
  <c r="Y21" i="2"/>
  <c r="Z21" i="2"/>
  <c r="I23" i="2"/>
  <c r="Q23" i="2" s="1"/>
  <c r="O23" i="2"/>
  <c r="Y23" i="2"/>
  <c r="Z23" i="2"/>
  <c r="G25" i="2"/>
  <c r="M25" i="2" s="1"/>
  <c r="I25" i="2"/>
  <c r="O25" i="2"/>
  <c r="S25" i="2"/>
  <c r="Y25" i="2"/>
  <c r="Z25" i="2"/>
  <c r="G27" i="2"/>
  <c r="U27" i="2" s="1"/>
  <c r="S27" i="2"/>
  <c r="I27" i="2"/>
  <c r="O27" i="2"/>
  <c r="Q27" i="2"/>
  <c r="G29" i="2"/>
  <c r="I29" i="2"/>
  <c r="Q29" i="2"/>
  <c r="O29" i="2"/>
  <c r="Y29" i="2"/>
  <c r="Z29" i="2"/>
  <c r="G31" i="2"/>
  <c r="I31" i="2"/>
  <c r="Q31" i="2" s="1"/>
  <c r="O31" i="2"/>
  <c r="Y31" i="2"/>
  <c r="Z31" i="2"/>
  <c r="G33" i="2"/>
  <c r="I33" i="2"/>
  <c r="Q33" i="2"/>
  <c r="M33" i="2"/>
  <c r="O33" i="2"/>
  <c r="S33" i="2"/>
  <c r="Y33" i="2"/>
  <c r="Z33" i="2"/>
  <c r="I35" i="2"/>
  <c r="O35" i="2"/>
  <c r="Q35" i="2"/>
  <c r="S35" i="2"/>
  <c r="U35" i="2"/>
  <c r="G37" i="2"/>
  <c r="I37" i="2"/>
  <c r="Q37" i="2"/>
  <c r="O37" i="2"/>
  <c r="Y37" i="2"/>
  <c r="Z37" i="2"/>
  <c r="G39" i="2"/>
  <c r="I39" i="2"/>
  <c r="Q39" i="2" s="1"/>
  <c r="O39" i="2"/>
  <c r="Y39" i="2"/>
  <c r="Z39" i="2"/>
  <c r="G41" i="2"/>
  <c r="I41" i="2"/>
  <c r="Q41" i="2"/>
  <c r="M41" i="2"/>
  <c r="O41" i="2"/>
  <c r="S41" i="2"/>
  <c r="Y41" i="2"/>
  <c r="Z41" i="2"/>
  <c r="G43" i="2"/>
  <c r="S43" i="2"/>
  <c r="I43" i="2"/>
  <c r="Q43" i="2" s="1"/>
  <c r="M43" i="2"/>
  <c r="O43" i="2"/>
  <c r="Y43" i="2"/>
  <c r="G45" i="2"/>
  <c r="M45" i="2" s="1"/>
  <c r="I45" i="2"/>
  <c r="U45" i="2" s="1"/>
  <c r="Q45" i="2"/>
  <c r="O45" i="2"/>
  <c r="S45" i="2"/>
  <c r="Y45" i="2"/>
  <c r="Z45" i="2"/>
  <c r="G47" i="2"/>
  <c r="M47" i="2" s="1"/>
  <c r="S47" i="2"/>
  <c r="I47" i="2"/>
  <c r="U47" i="2" s="1"/>
  <c r="O47" i="2"/>
  <c r="Q47" i="2"/>
  <c r="Y47" i="2"/>
  <c r="Z47" i="2"/>
  <c r="G49" i="2"/>
  <c r="M49" i="2" s="1"/>
  <c r="I49" i="2"/>
  <c r="Q49" i="2" s="1"/>
  <c r="O49" i="2"/>
  <c r="Y49" i="2"/>
  <c r="Z49" i="2"/>
  <c r="G51" i="2"/>
  <c r="I51" i="2"/>
  <c r="O51" i="2"/>
  <c r="Q51" i="2"/>
  <c r="Z51" i="2"/>
  <c r="G52" i="2"/>
  <c r="G53" i="2"/>
  <c r="I53" i="2"/>
  <c r="Q53" i="2" s="1"/>
  <c r="M53" i="2"/>
  <c r="O53" i="2"/>
  <c r="S53" i="2"/>
  <c r="U53" i="2"/>
  <c r="Y53" i="2"/>
  <c r="Z53" i="2"/>
  <c r="G54" i="2"/>
  <c r="G55" i="2"/>
  <c r="M55" i="2" s="1"/>
  <c r="I55" i="2"/>
  <c r="O55" i="2"/>
  <c r="Y55" i="2"/>
  <c r="Z55" i="2"/>
  <c r="G57" i="2"/>
  <c r="I57" i="2"/>
  <c r="O57" i="2"/>
  <c r="Q57" i="2"/>
  <c r="Y57" i="2"/>
  <c r="Z57" i="2"/>
  <c r="G59" i="2"/>
  <c r="S59" i="2" s="1"/>
  <c r="I59" i="2"/>
  <c r="Q59" i="2"/>
  <c r="M59" i="2"/>
  <c r="O59" i="2"/>
  <c r="Z59" i="2"/>
  <c r="G61" i="2"/>
  <c r="S61" i="2" s="1"/>
  <c r="I61" i="2"/>
  <c r="U61" i="2" s="1"/>
  <c r="M61" i="2"/>
  <c r="O61" i="2"/>
  <c r="Y61" i="2"/>
  <c r="Z61" i="2"/>
  <c r="G63" i="2"/>
  <c r="I63" i="2"/>
  <c r="Q63" i="2"/>
  <c r="M63" i="2"/>
  <c r="O63" i="2"/>
  <c r="S63" i="2"/>
  <c r="Y63" i="2"/>
  <c r="Z63" i="2"/>
  <c r="G65" i="2"/>
  <c r="I65" i="2"/>
  <c r="Q65" i="2" s="1"/>
  <c r="M65" i="2"/>
  <c r="O65" i="2"/>
  <c r="S65" i="2"/>
  <c r="U65" i="2"/>
  <c r="Y65" i="2"/>
  <c r="Z65" i="2"/>
  <c r="E67" i="2"/>
  <c r="F67" i="2"/>
  <c r="M67" i="2"/>
  <c r="I13" i="6"/>
  <c r="I13" i="10"/>
  <c r="I13" i="18"/>
  <c r="B13" i="18"/>
  <c r="I13" i="22"/>
  <c r="B13" i="22"/>
  <c r="I13" i="30"/>
  <c r="B13" i="30"/>
  <c r="I13" i="38"/>
  <c r="B13" i="38"/>
  <c r="I13" i="42"/>
  <c r="B13" i="42"/>
  <c r="U41" i="2"/>
  <c r="U33" i="2"/>
  <c r="U17" i="2"/>
  <c r="U9" i="2"/>
  <c r="I13" i="46"/>
  <c r="B13" i="46"/>
  <c r="B13" i="50"/>
  <c r="U63" i="2"/>
  <c r="U59" i="2"/>
  <c r="M57" i="2" l="1"/>
  <c r="U57" i="2"/>
  <c r="M37" i="2"/>
  <c r="S37" i="2"/>
  <c r="U51" i="2"/>
  <c r="M51" i="2"/>
  <c r="S39" i="2"/>
  <c r="M39" i="2"/>
  <c r="M31" i="2"/>
  <c r="S31" i="2"/>
  <c r="U25" i="2"/>
  <c r="Q25" i="2"/>
  <c r="U23" i="2"/>
  <c r="M21" i="2"/>
  <c r="S21" i="2"/>
  <c r="I67" i="2"/>
  <c r="Q15" i="2"/>
  <c r="K55" i="23"/>
  <c r="B11" i="26" s="1"/>
  <c r="U37" i="2"/>
  <c r="G67" i="2"/>
  <c r="S57" i="2"/>
  <c r="S55" i="2"/>
  <c r="A29" i="46"/>
  <c r="A29" i="42"/>
  <c r="A29" i="18"/>
  <c r="A29" i="34"/>
  <c r="A29" i="10"/>
  <c r="A29" i="26"/>
  <c r="A29" i="50"/>
  <c r="A29" i="38"/>
  <c r="A29" i="22"/>
  <c r="L75" i="14"/>
  <c r="L67" i="14"/>
  <c r="L59" i="14"/>
  <c r="L51" i="14"/>
  <c r="L43" i="14"/>
  <c r="L35" i="14"/>
  <c r="L27" i="14"/>
  <c r="L19" i="14"/>
  <c r="L73" i="14"/>
  <c r="L65" i="14"/>
  <c r="L57" i="14"/>
  <c r="L49" i="14"/>
  <c r="L41" i="14"/>
  <c r="L33" i="14"/>
  <c r="L25" i="14"/>
  <c r="L71" i="14"/>
  <c r="L55" i="14"/>
  <c r="L45" i="14"/>
  <c r="L29" i="14"/>
  <c r="L17" i="14"/>
  <c r="K24" i="1"/>
  <c r="L61" i="14"/>
  <c r="L31" i="14"/>
  <c r="L63" i="14"/>
  <c r="L21" i="14"/>
  <c r="L53" i="14"/>
  <c r="L39" i="14"/>
  <c r="I13" i="14"/>
  <c r="L69" i="14"/>
  <c r="L23" i="14"/>
  <c r="M29" i="2"/>
  <c r="S29" i="2"/>
  <c r="U29" i="2"/>
  <c r="K48" i="7"/>
  <c r="B11" i="10" s="1"/>
  <c r="K53" i="15"/>
  <c r="B11" i="18" s="1"/>
  <c r="A61" i="46"/>
  <c r="A61" i="42"/>
  <c r="A61" i="34"/>
  <c r="A61" i="10"/>
  <c r="A61" i="26"/>
  <c r="A61" i="18"/>
  <c r="A61" i="50"/>
  <c r="A61" i="38"/>
  <c r="A61" i="22"/>
  <c r="A43" i="38"/>
  <c r="A43" i="30"/>
  <c r="A43" i="50"/>
  <c r="A43" i="26"/>
  <c r="A43" i="46"/>
  <c r="A43" i="14"/>
  <c r="A43" i="42"/>
  <c r="A43" i="22"/>
  <c r="A43" i="18"/>
  <c r="A43" i="6"/>
  <c r="S23" i="2"/>
  <c r="M23" i="2"/>
  <c r="L73" i="10"/>
  <c r="L65" i="10"/>
  <c r="L57" i="10"/>
  <c r="L49" i="10"/>
  <c r="L39" i="10"/>
  <c r="L31" i="10"/>
  <c r="L23" i="10"/>
  <c r="L71" i="10"/>
  <c r="L63" i="10"/>
  <c r="L55" i="10"/>
  <c r="L47" i="10"/>
  <c r="L45" i="10"/>
  <c r="L37" i="10"/>
  <c r="L29" i="10"/>
  <c r="L21" i="10"/>
  <c r="L69" i="10"/>
  <c r="L53" i="10"/>
  <c r="L33" i="10"/>
  <c r="L75" i="10"/>
  <c r="L59" i="10"/>
  <c r="L35" i="10"/>
  <c r="L19" i="10"/>
  <c r="L17" i="10"/>
  <c r="L61" i="10"/>
  <c r="L25" i="10"/>
  <c r="L51" i="10"/>
  <c r="L43" i="10"/>
  <c r="L67" i="10"/>
  <c r="L27" i="10"/>
  <c r="K23" i="1"/>
  <c r="U21" i="2"/>
  <c r="U49" i="2"/>
  <c r="Q55" i="2"/>
  <c r="U55" i="2"/>
  <c r="S51" i="2"/>
  <c r="S49" i="2"/>
  <c r="A61" i="6"/>
  <c r="K53" i="11"/>
  <c r="B11" i="14" s="1"/>
  <c r="A43" i="34"/>
  <c r="A75" i="38"/>
  <c r="A75" i="30"/>
  <c r="A75" i="50"/>
  <c r="A75" i="26"/>
  <c r="A75" i="46"/>
  <c r="A75" i="14"/>
  <c r="A75" i="42"/>
  <c r="A75" i="22"/>
  <c r="A75" i="18"/>
  <c r="A75" i="6"/>
  <c r="Z35" i="2"/>
  <c r="Y35" i="2"/>
  <c r="Z27" i="2"/>
  <c r="Y27" i="2"/>
  <c r="Z19" i="2"/>
  <c r="Y19" i="2"/>
  <c r="L37" i="14"/>
  <c r="U43" i="2"/>
  <c r="U39" i="2"/>
  <c r="U31" i="2"/>
  <c r="M27" i="2"/>
  <c r="Q61" i="2"/>
  <c r="U19" i="2"/>
  <c r="K53" i="31"/>
  <c r="B11" i="34" s="1"/>
  <c r="A67" i="38"/>
  <c r="A67" i="30"/>
  <c r="A67" i="50"/>
  <c r="A67" i="26"/>
  <c r="A53" i="46"/>
  <c r="A53" i="42"/>
  <c r="A53" i="34"/>
  <c r="A35" i="38"/>
  <c r="A35" i="30"/>
  <c r="A35" i="50"/>
  <c r="A35" i="26"/>
  <c r="A21" i="46"/>
  <c r="A21" i="42"/>
  <c r="A21" i="18"/>
  <c r="A21" i="34"/>
  <c r="A1" i="34"/>
  <c r="A1" i="30"/>
  <c r="A1" i="18"/>
  <c r="A1" i="50"/>
  <c r="A1" i="26"/>
  <c r="L17" i="50"/>
  <c r="L25" i="50"/>
  <c r="L39" i="30"/>
  <c r="L43" i="26"/>
  <c r="L53" i="30"/>
  <c r="L51" i="26"/>
  <c r="B13" i="26"/>
  <c r="K53" i="35"/>
  <c r="B11" i="38" s="1"/>
  <c r="A69" i="46"/>
  <c r="A69" i="42"/>
  <c r="A69" i="34"/>
  <c r="A51" i="38"/>
  <c r="A51" i="30"/>
  <c r="A51" i="50"/>
  <c r="A51" i="26"/>
  <c r="A37" i="46"/>
  <c r="A37" i="42"/>
  <c r="A37" i="34"/>
  <c r="A19" i="38"/>
  <c r="A19" i="30"/>
  <c r="A19" i="50"/>
  <c r="A19" i="26"/>
  <c r="L69" i="50"/>
  <c r="L61" i="50"/>
  <c r="L53" i="50"/>
  <c r="L39" i="50"/>
  <c r="L31" i="50"/>
  <c r="L75" i="50"/>
  <c r="L67" i="50"/>
  <c r="L59" i="50"/>
  <c r="L51" i="50"/>
  <c r="L45" i="50"/>
  <c r="L37" i="50"/>
  <c r="L73" i="50"/>
  <c r="L57" i="50"/>
  <c r="L41" i="50"/>
  <c r="L27" i="50"/>
  <c r="L19" i="50"/>
  <c r="L63" i="50"/>
  <c r="L47" i="50"/>
  <c r="L43" i="50"/>
  <c r="L29" i="50"/>
  <c r="L21" i="50"/>
  <c r="K33" i="1"/>
  <c r="W67" i="2"/>
  <c r="L35" i="50"/>
  <c r="L23" i="30"/>
  <c r="L27" i="26"/>
  <c r="L49" i="50"/>
  <c r="K53" i="27"/>
  <c r="B11" i="30" s="1"/>
  <c r="A59" i="38"/>
  <c r="A59" i="30"/>
  <c r="A59" i="50"/>
  <c r="A59" i="26"/>
  <c r="A45" i="46"/>
  <c r="A45" i="42"/>
  <c r="A45" i="34"/>
  <c r="A27" i="38"/>
  <c r="A27" i="30"/>
  <c r="A27" i="50"/>
  <c r="A27" i="26"/>
  <c r="K67" i="2"/>
  <c r="K34" i="1"/>
  <c r="K36" i="1" s="1"/>
  <c r="L23" i="50"/>
  <c r="L55" i="50"/>
  <c r="L75" i="30"/>
  <c r="L67" i="30"/>
  <c r="L59" i="30"/>
  <c r="L51" i="30"/>
  <c r="L43" i="30"/>
  <c r="L35" i="30"/>
  <c r="L27" i="30"/>
  <c r="L19" i="30"/>
  <c r="L73" i="30"/>
  <c r="L65" i="30"/>
  <c r="L57" i="30"/>
  <c r="L49" i="30"/>
  <c r="L41" i="30"/>
  <c r="L33" i="30"/>
  <c r="L25" i="30"/>
  <c r="L71" i="30"/>
  <c r="L55" i="30"/>
  <c r="L45" i="30"/>
  <c r="L29" i="30"/>
  <c r="L17" i="30"/>
  <c r="K28" i="1"/>
  <c r="L61" i="30"/>
  <c r="L31" i="30"/>
  <c r="L73" i="26"/>
  <c r="L65" i="26"/>
  <c r="L57" i="26"/>
  <c r="L49" i="26"/>
  <c r="L39" i="26"/>
  <c r="L31" i="26"/>
  <c r="L23" i="26"/>
  <c r="L71" i="26"/>
  <c r="L63" i="26"/>
  <c r="L55" i="26"/>
  <c r="L47" i="26"/>
  <c r="L45" i="26"/>
  <c r="L37" i="26"/>
  <c r="L29" i="26"/>
  <c r="L21" i="26"/>
  <c r="L69" i="26"/>
  <c r="L53" i="26"/>
  <c r="L33" i="26"/>
  <c r="I13" i="26"/>
  <c r="L75" i="26"/>
  <c r="L59" i="26"/>
  <c r="L35" i="26"/>
  <c r="L19" i="26"/>
  <c r="L17" i="26"/>
  <c r="L17" i="42"/>
  <c r="L31" i="46"/>
  <c r="L19" i="42"/>
  <c r="L35" i="42"/>
  <c r="L23" i="38"/>
  <c r="L39" i="38"/>
  <c r="L51" i="6"/>
  <c r="L47" i="46"/>
  <c r="L47" i="42"/>
  <c r="L47" i="38"/>
  <c r="L69" i="34"/>
  <c r="L61" i="34"/>
  <c r="L53" i="34"/>
  <c r="L39" i="34"/>
  <c r="L31" i="34"/>
  <c r="L23" i="34"/>
  <c r="L75" i="34"/>
  <c r="L67" i="34"/>
  <c r="L59" i="34"/>
  <c r="L51" i="34"/>
  <c r="L45" i="34"/>
  <c r="L37" i="34"/>
  <c r="L29" i="34"/>
  <c r="L21" i="34"/>
  <c r="L51" i="22"/>
  <c r="L69" i="18"/>
  <c r="L61" i="18"/>
  <c r="L53" i="18"/>
  <c r="L39" i="18"/>
  <c r="L31" i="18"/>
  <c r="L23" i="18"/>
  <c r="L75" i="18"/>
  <c r="L67" i="18"/>
  <c r="L59" i="18"/>
  <c r="L51" i="18"/>
  <c r="L45" i="18"/>
  <c r="L37" i="18"/>
  <c r="L29" i="18"/>
  <c r="L21" i="18"/>
  <c r="L69" i="38"/>
  <c r="L61" i="38"/>
  <c r="L53" i="38"/>
  <c r="L43" i="38"/>
  <c r="L35" i="38"/>
  <c r="L27" i="38"/>
  <c r="L19" i="38"/>
  <c r="L75" i="38"/>
  <c r="L67" i="38"/>
  <c r="L59" i="38"/>
  <c r="L51" i="38"/>
  <c r="L41" i="38"/>
  <c r="L33" i="38"/>
  <c r="L25" i="38"/>
  <c r="L69" i="42"/>
  <c r="L61" i="42"/>
  <c r="L53" i="42"/>
  <c r="L39" i="42"/>
  <c r="L31" i="42"/>
  <c r="L23" i="42"/>
  <c r="L75" i="42"/>
  <c r="L67" i="42"/>
  <c r="L59" i="42"/>
  <c r="L51" i="42"/>
  <c r="L45" i="42"/>
  <c r="L37" i="42"/>
  <c r="L29" i="42"/>
  <c r="L21" i="42"/>
  <c r="L69" i="46"/>
  <c r="L61" i="46"/>
  <c r="L53" i="46"/>
  <c r="L43" i="46"/>
  <c r="L35" i="46"/>
  <c r="L27" i="46"/>
  <c r="L19" i="46"/>
  <c r="L75" i="46"/>
  <c r="L67" i="46"/>
  <c r="L59" i="46"/>
  <c r="L51" i="46"/>
  <c r="L41" i="46"/>
  <c r="L33" i="46"/>
  <c r="L25" i="46"/>
  <c r="K32" i="1"/>
  <c r="L17" i="46"/>
  <c r="L29" i="46"/>
  <c r="L45" i="46"/>
  <c r="L33" i="42"/>
  <c r="L21" i="38"/>
  <c r="L37" i="38"/>
  <c r="L71" i="6"/>
  <c r="L63" i="6"/>
  <c r="L55" i="6"/>
  <c r="L47" i="6"/>
  <c r="L69" i="6"/>
  <c r="L61" i="6"/>
  <c r="L53" i="6"/>
  <c r="L57" i="46"/>
  <c r="L73" i="46"/>
  <c r="L57" i="42"/>
  <c r="L73" i="42"/>
  <c r="L57" i="38"/>
  <c r="L73" i="38"/>
  <c r="L71" i="22"/>
  <c r="L63" i="22"/>
  <c r="L55" i="22"/>
  <c r="L47" i="22"/>
  <c r="L43" i="22"/>
  <c r="L35" i="22"/>
  <c r="L27" i="22"/>
  <c r="L19" i="22"/>
  <c r="L69" i="22"/>
  <c r="L61" i="22"/>
  <c r="L53" i="22"/>
  <c r="L41" i="22"/>
  <c r="L33" i="22"/>
  <c r="L25" i="22"/>
  <c r="S67" i="2" l="1"/>
  <c r="Q67" i="2"/>
  <c r="Z67" i="2"/>
  <c r="Y67" i="2"/>
  <c r="G69" i="2"/>
  <c r="U67" i="2"/>
  <c r="O67" i="2"/>
</calcChain>
</file>

<file path=xl/comments1.xml><?xml version="1.0" encoding="utf-8"?>
<comments xmlns="http://schemas.openxmlformats.org/spreadsheetml/2006/main">
  <authors>
    <author>Linnea Blair</author>
  </authors>
  <commentList>
    <comment ref="B4" authorId="0" shapeId="0">
      <text>
        <r>
          <rPr>
            <b/>
            <sz val="8"/>
            <color indexed="81"/>
            <rFont val="Tahoma"/>
          </rPr>
          <t>Linnea Blair:</t>
        </r>
        <r>
          <rPr>
            <sz val="8"/>
            <color indexed="81"/>
            <rFont val="Tahoma"/>
          </rPr>
          <t xml:space="preserve">
Sample suggestions - edit to fit your company</t>
        </r>
      </text>
    </comment>
    <comment ref="D4" authorId="0" shapeId="0">
      <text>
        <r>
          <rPr>
            <b/>
            <sz val="8"/>
            <color indexed="81"/>
            <rFont val="Tahoma"/>
          </rPr>
          <t>Linnea Blair:</t>
        </r>
        <r>
          <rPr>
            <sz val="8"/>
            <color indexed="81"/>
            <rFont val="Tahoma"/>
          </rPr>
          <t xml:space="preserve">
Edit Region list to fit your company - zipcodes, neighborhoods, towns, etc.</t>
        </r>
      </text>
    </comment>
    <comment ref="G4" authorId="0" shapeId="0">
      <text>
        <r>
          <rPr>
            <b/>
            <sz val="8"/>
            <color indexed="81"/>
            <rFont val="Tahoma"/>
          </rPr>
          <t>Linnea Blair:</t>
        </r>
        <r>
          <rPr>
            <sz val="8"/>
            <color indexed="81"/>
            <rFont val="Tahoma"/>
          </rPr>
          <t xml:space="preserve">
Edit to fit your service types</t>
        </r>
      </text>
    </comment>
    <comment ref="K4" authorId="0" shapeId="0">
      <text>
        <r>
          <rPr>
            <b/>
            <sz val="8"/>
            <color indexed="81"/>
            <rFont val="Tahoma"/>
          </rPr>
          <t>Linnea Blair:</t>
        </r>
        <r>
          <rPr>
            <sz val="8"/>
            <color indexed="81"/>
            <rFont val="Tahoma"/>
          </rPr>
          <t xml:space="preserve">
Insert Company Name Here</t>
        </r>
      </text>
    </comment>
    <comment ref="K7" authorId="0" shapeId="0">
      <text>
        <r>
          <rPr>
            <b/>
            <sz val="8"/>
            <color indexed="81"/>
            <rFont val="Tahoma"/>
          </rPr>
          <t>Linnea Blair:</t>
        </r>
        <r>
          <rPr>
            <sz val="8"/>
            <color indexed="81"/>
            <rFont val="Tahoma"/>
          </rPr>
          <t xml:space="preserve">
Insert Monthly 
Sales Targets Here</t>
        </r>
      </text>
    </comment>
    <comment ref="K22" authorId="0" shapeId="0">
      <text>
        <r>
          <rPr>
            <b/>
            <sz val="8"/>
            <color indexed="81"/>
            <rFont val="Tahoma"/>
          </rPr>
          <t>Linnea Blair:</t>
        </r>
        <r>
          <rPr>
            <sz val="8"/>
            <color indexed="81"/>
            <rFont val="Tahoma"/>
          </rPr>
          <t xml:space="preserve">
this is a formula that comes from monthly summary page</t>
        </r>
      </text>
    </comment>
  </commentList>
</comments>
</file>

<file path=xl/comments2.xml><?xml version="1.0" encoding="utf-8"?>
<comments xmlns="http://schemas.openxmlformats.org/spreadsheetml/2006/main">
  <authors>
    <author>Linnea Blair</author>
  </authors>
  <commentList>
    <comment ref="B8" authorId="0" shapeId="0">
      <text>
        <r>
          <rPr>
            <b/>
            <sz val="8"/>
            <color indexed="81"/>
            <rFont val="Tahoma"/>
          </rPr>
          <t>Linnea Blair:</t>
        </r>
        <r>
          <rPr>
            <sz val="8"/>
            <color indexed="81"/>
            <rFont val="Tahoma"/>
          </rPr>
          <t xml:space="preserve">
Put your job name/number in this cell</t>
        </r>
      </text>
    </comment>
    <comment ref="C8" authorId="0" shapeId="0">
      <text>
        <r>
          <rPr>
            <b/>
            <sz val="8"/>
            <color indexed="81"/>
            <rFont val="Tahoma"/>
          </rPr>
          <t>Linnea Blair:</t>
        </r>
        <r>
          <rPr>
            <sz val="8"/>
            <color indexed="81"/>
            <rFont val="Tahoma"/>
          </rPr>
          <t xml:space="preserve">
Use drop down boxes to choose marketiing source - from entries made on Lists and Targets page</t>
        </r>
      </text>
    </comment>
    <comment ref="D8" authorId="0" shapeId="0">
      <text>
        <r>
          <rPr>
            <b/>
            <sz val="8"/>
            <color indexed="81"/>
            <rFont val="Tahoma"/>
          </rPr>
          <t>Linnea Blair:</t>
        </r>
        <r>
          <rPr>
            <sz val="8"/>
            <color indexed="81"/>
            <rFont val="Tahoma"/>
          </rPr>
          <t xml:space="preserve">
Use drop down boxes to choose region - from entries made on Lists and Targets page</t>
        </r>
      </text>
    </comment>
    <comment ref="E8" authorId="0" shapeId="0">
      <text>
        <r>
          <rPr>
            <b/>
            <sz val="8"/>
            <color indexed="81"/>
            <rFont val="Tahoma"/>
          </rPr>
          <t>Linnea Blair:</t>
        </r>
        <r>
          <rPr>
            <sz val="8"/>
            <color indexed="81"/>
            <rFont val="Tahoma"/>
          </rPr>
          <t xml:space="preserve">
Use drop down boxes to choose type - from entries made on Lists and Targets page</t>
        </r>
      </text>
    </comment>
  </commentList>
</comments>
</file>

<file path=xl/sharedStrings.xml><?xml version="1.0" encoding="utf-8"?>
<sst xmlns="http://schemas.openxmlformats.org/spreadsheetml/2006/main" count="634" uniqueCount="146">
  <si>
    <t>Door Hangers</t>
  </si>
  <si>
    <t>Yard Signs</t>
  </si>
  <si>
    <t>Search Engine Marketing</t>
  </si>
  <si>
    <t>Past Customer</t>
  </si>
  <si>
    <t>Referral from Business Contact</t>
  </si>
  <si>
    <t>Direct Contact with Employee</t>
  </si>
  <si>
    <t xml:space="preserve">September </t>
  </si>
  <si>
    <t>TOTALS</t>
  </si>
  <si>
    <t xml:space="preserve">Other  </t>
  </si>
  <si>
    <t>Bid</t>
  </si>
  <si>
    <t>Sold Date</t>
  </si>
  <si>
    <t>Sales Price</t>
  </si>
  <si>
    <t>Bid Price</t>
  </si>
  <si>
    <t>Website</t>
  </si>
  <si>
    <t>Number of Bids:</t>
  </si>
  <si>
    <t>Jobs Sold:</t>
  </si>
  <si>
    <t>Avg. # days to sell:</t>
  </si>
  <si>
    <t>Close Rate:</t>
  </si>
  <si>
    <t xml:space="preserve">Breakdown by Source </t>
  </si>
  <si>
    <t>Sold</t>
  </si>
  <si>
    <t>Close Rate</t>
  </si>
  <si>
    <t>Totals</t>
  </si>
  <si>
    <t>% of Total</t>
  </si>
  <si>
    <t>Prospect/Job ID</t>
  </si>
  <si>
    <t>Days to Sell</t>
  </si>
  <si>
    <t>Month</t>
  </si>
  <si>
    <t>January</t>
  </si>
  <si>
    <t xml:space="preserve">Marketing Breakdown by Source </t>
  </si>
  <si>
    <t># of Leads</t>
  </si>
  <si>
    <t># of Bids</t>
  </si>
  <si>
    <t># of Sales</t>
  </si>
  <si>
    <t>Cost per Lead</t>
  </si>
  <si>
    <t>Cost Per Sale</t>
  </si>
  <si>
    <t>Sales/Bid Ratio</t>
  </si>
  <si>
    <t>Sales/Lead Ratio</t>
  </si>
  <si>
    <t>Bid/Lead Ratio</t>
  </si>
  <si>
    <t>Year to date Totals</t>
  </si>
  <si>
    <t>Monthly Totals</t>
  </si>
  <si>
    <t>Leads</t>
  </si>
  <si>
    <t xml:space="preserve"> Monthly Sales Tracking</t>
  </si>
  <si>
    <t>Monthly Sales Summary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</si>
  <si>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</si>
  <si>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</si>
  <si>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</si>
  <si>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</si>
  <si>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</si>
  <si>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</si>
  <si>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</si>
  <si>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</si>
  <si>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</si>
  <si>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</si>
  <si>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</si>
  <si>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Revenue Generated</t>
  </si>
  <si>
    <t>Instructions: Make entries in yellow boxes only - the rest will calculate.</t>
  </si>
  <si>
    <t>Company</t>
  </si>
  <si>
    <t>$ Bid</t>
  </si>
  <si>
    <t>$ Sold</t>
  </si>
  <si>
    <t>$ Bid/Sold</t>
  </si>
  <si>
    <t>Bid Date</t>
  </si>
  <si>
    <t>Home Shows</t>
  </si>
  <si>
    <t>Truck Signs</t>
  </si>
  <si>
    <t>Marketing Cost as % of Revenue Generated</t>
  </si>
  <si>
    <t>Marketing $ Spent YTD</t>
  </si>
  <si>
    <t>Referral from Past Customer</t>
  </si>
  <si>
    <t>Newsletter</t>
  </si>
  <si>
    <t>Region</t>
  </si>
  <si>
    <t>Type</t>
  </si>
  <si>
    <t>Lead Date</t>
  </si>
  <si>
    <t>Source</t>
  </si>
  <si>
    <t>Source List</t>
  </si>
  <si>
    <t>Region List</t>
  </si>
  <si>
    <t>Residential Interior</t>
  </si>
  <si>
    <t>Residential Exterior</t>
  </si>
  <si>
    <t>Commercial</t>
  </si>
  <si>
    <t>Remodel</t>
  </si>
  <si>
    <t>Job Type List</t>
  </si>
  <si>
    <t># Leads</t>
  </si>
  <si>
    <t># Bids</t>
  </si>
  <si>
    <t># Sales</t>
  </si>
  <si>
    <t>$ Value Bid</t>
  </si>
  <si>
    <t>$ Value Sold</t>
  </si>
  <si>
    <t>Call 1</t>
  </si>
  <si>
    <t>Call 2</t>
  </si>
  <si>
    <t>Call 3</t>
  </si>
  <si>
    <t>Follow Up Calls/Notes</t>
  </si>
  <si>
    <t>Average Job Size</t>
  </si>
  <si>
    <t>Return %</t>
  </si>
  <si>
    <t>Wallpaper</t>
  </si>
  <si>
    <t>Telemarketing</t>
  </si>
  <si>
    <t>Chamber Directories</t>
  </si>
  <si>
    <t>New Construction</t>
  </si>
  <si>
    <t>Referral Program</t>
  </si>
  <si>
    <t>Proximity Mailings</t>
  </si>
  <si>
    <t>Referral from Contractor</t>
  </si>
  <si>
    <t>Referral from Designer</t>
  </si>
  <si>
    <t xml:space="preserve">Yellow Pages </t>
  </si>
  <si>
    <t>Newspaper Advertisements</t>
  </si>
  <si>
    <t>Uniforms</t>
  </si>
  <si>
    <t>Publications</t>
  </si>
  <si>
    <t>Designer - Repeat Business</t>
  </si>
  <si>
    <t>Contractor - Repeat Business</t>
  </si>
  <si>
    <t>Flyer</t>
  </si>
  <si>
    <t>Networking Group</t>
  </si>
  <si>
    <t>Overall Branding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</si>
  <si>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</si>
  <si>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</si>
  <si>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</si>
  <si>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</si>
  <si>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</si>
  <si>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</si>
  <si>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</si>
  <si>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</si>
  <si>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</si>
  <si>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</si>
  <si>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Direct Mail Postcards - Spring</t>
  </si>
  <si>
    <t xml:space="preserve">Direct Mail Postcards - Fall </t>
  </si>
  <si>
    <t>Direct Mail Postcards - Winter</t>
  </si>
  <si>
    <t>Online Yellow Pages</t>
  </si>
  <si>
    <t>Target Sales</t>
  </si>
  <si>
    <t>Actual Sales</t>
  </si>
  <si>
    <t>Yom - 08031</t>
  </si>
  <si>
    <t xml:space="preserve">Parsons - 08032 </t>
  </si>
  <si>
    <t>Eichenberger - 08033</t>
  </si>
  <si>
    <t>Uroboros Glass - 08034</t>
  </si>
  <si>
    <t>Haley - 08035</t>
  </si>
  <si>
    <t>Richardson - 08036</t>
  </si>
  <si>
    <t>Paola - 08037</t>
  </si>
  <si>
    <t>Meyer - 08038</t>
  </si>
  <si>
    <t>Carn - 08039</t>
  </si>
  <si>
    <t>Staropoli - 08040</t>
  </si>
  <si>
    <t>Soreide - 08041</t>
  </si>
  <si>
    <t>Your Company Name</t>
  </si>
  <si>
    <t>2012 Sales To Date</t>
  </si>
  <si>
    <t>Obama</t>
  </si>
  <si>
    <t>Romney</t>
  </si>
  <si>
    <t>Paul</t>
  </si>
  <si>
    <t>Santorum</t>
  </si>
  <si>
    <t>Gingrich</t>
  </si>
  <si>
    <t>2012 YTD Needed to Reach Goal</t>
  </si>
  <si>
    <t>See instructions by hovering over red flags in marked cells</t>
  </si>
  <si>
    <t>Only make entries in columns E and F</t>
  </si>
  <si>
    <t>Marketing Budget</t>
  </si>
  <si>
    <t>On Target Sales Tracking 2013</t>
  </si>
  <si>
    <t>2013 Sales Targets</t>
  </si>
  <si>
    <t>2013  Sales Tracking</t>
  </si>
  <si>
    <t>As of :January 31, 2013 (update monthly)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</si>
</sst>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6" formatCode="m/d/yy;@"/>
    <numFmt numFmtId="167" formatCode="&quot;$&quot;#,##0"/>
    <numFmt numFmtId="168" formatCode="#,##0.0"/>
    <numFmt numFmtId="169" formatCode="&quot;$&quot;#,##0.00"/>
    <numFmt numFmtId="170" formatCode="&quot;$&quot;#,##0.00;[Red]&quot;$&quot;#,##0.00"/>
    <numFmt numFmtId="172" formatCode="mmmm\-yy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sz val="20"/>
      <color indexed="9"/>
      <name val="Arial"/>
      <family val="2"/>
    </font>
    <font>
      <sz val="16"/>
      <color indexed="9"/>
      <name val="Arial"/>
      <family val="2"/>
    </font>
    <font>
      <b/>
      <sz val="2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</font>
    <font>
      <sz val="9"/>
      <name val="Arial"/>
      <family val="2"/>
    </font>
    <font>
      <sz val="8"/>
      <name val="Arial"/>
    </font>
    <font>
      <b/>
      <sz val="9"/>
      <name val="Arial"/>
    </font>
    <font>
      <sz val="8"/>
      <name val="Arial"/>
      <family val="2"/>
    </font>
    <font>
      <sz val="11"/>
      <name val="Arial"/>
    </font>
    <font>
      <sz val="14"/>
      <name val="Arial"/>
    </font>
    <font>
      <sz val="10"/>
      <color indexed="12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color indexed="8"/>
      <name val="Arial"/>
    </font>
    <font>
      <sz val="9"/>
      <color indexed="8"/>
      <name val="Arial"/>
    </font>
    <font>
      <b/>
      <sz val="16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4">
    <xf numFmtId="0" fontId="0" fillId="0" borderId="0" xfId="0"/>
    <xf numFmtId="0" fontId="2" fillId="0" borderId="0" xfId="0" applyFont="1"/>
    <xf numFmtId="0" fontId="0" fillId="2" borderId="1" xfId="0" applyFill="1" applyBorder="1"/>
    <xf numFmtId="164" fontId="0" fillId="0" borderId="0" xfId="0" applyNumberFormat="1"/>
    <xf numFmtId="0" fontId="0" fillId="0" borderId="0" xfId="0" applyFill="1" applyBorder="1"/>
    <xf numFmtId="0" fontId="0" fillId="0" borderId="0" xfId="0" applyFill="1"/>
    <xf numFmtId="164" fontId="0" fillId="0" borderId="0" xfId="0" applyNumberFormat="1" applyFill="1" applyBorder="1"/>
    <xf numFmtId="0" fontId="2" fillId="0" borderId="0" xfId="0" applyFont="1" applyFill="1" applyAlignment="1"/>
    <xf numFmtId="170" fontId="0" fillId="2" borderId="1" xfId="0" applyNumberFormat="1" applyFill="1" applyBorder="1"/>
    <xf numFmtId="170" fontId="0" fillId="0" borderId="0" xfId="0" applyNumberFormat="1"/>
    <xf numFmtId="0" fontId="4" fillId="0" borderId="0" xfId="0" applyFont="1" applyFill="1" applyAlignment="1">
      <alignment horizontal="center"/>
    </xf>
    <xf numFmtId="0" fontId="7" fillId="0" borderId="0" xfId="0" applyFont="1"/>
    <xf numFmtId="172" fontId="8" fillId="0" borderId="0" xfId="0" applyNumberFormat="1" applyFont="1" applyFill="1" applyAlignment="1">
      <alignment horizontal="left"/>
    </xf>
    <xf numFmtId="172" fontId="8" fillId="0" borderId="0" xfId="0" applyNumberFormat="1" applyFont="1" applyFill="1"/>
    <xf numFmtId="172" fontId="0" fillId="0" borderId="0" xfId="0" applyNumberForma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2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/>
    <xf numFmtId="0" fontId="0" fillId="3" borderId="0" xfId="0" applyFill="1"/>
    <xf numFmtId="169" fontId="0" fillId="3" borderId="0" xfId="0" applyNumberFormat="1" applyFill="1"/>
    <xf numFmtId="3" fontId="0" fillId="3" borderId="0" xfId="0" applyNumberFormat="1" applyFill="1"/>
    <xf numFmtId="164" fontId="0" fillId="3" borderId="0" xfId="0" applyNumberFormat="1" applyFill="1"/>
    <xf numFmtId="7" fontId="0" fillId="3" borderId="0" xfId="0" applyNumberFormat="1" applyFill="1"/>
    <xf numFmtId="10" fontId="0" fillId="3" borderId="0" xfId="0" applyNumberFormat="1" applyFill="1"/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164" fontId="0" fillId="3" borderId="1" xfId="0" applyNumberFormat="1" applyFill="1" applyBorder="1"/>
    <xf numFmtId="170" fontId="0" fillId="3" borderId="1" xfId="0" applyNumberFormat="1" applyFill="1" applyBorder="1"/>
    <xf numFmtId="0" fontId="11" fillId="0" borderId="0" xfId="0" applyFont="1"/>
    <xf numFmtId="170" fontId="0" fillId="0" borderId="0" xfId="0" applyNumberFormat="1" applyFill="1" applyBorder="1"/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9" fillId="0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72" fontId="1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2" xfId="0" applyBorder="1"/>
    <xf numFmtId="0" fontId="0" fillId="0" borderId="0" xfId="0" applyBorder="1"/>
    <xf numFmtId="0" fontId="0" fillId="0" borderId="0" xfId="0" applyFill="1" applyBorder="1" applyAlignment="1">
      <alignment vertical="top" wrapText="1"/>
    </xf>
    <xf numFmtId="0" fontId="2" fillId="0" borderId="2" xfId="0" applyFont="1" applyBorder="1"/>
    <xf numFmtId="0" fontId="0" fillId="3" borderId="0" xfId="0" applyFill="1" applyBorder="1"/>
    <xf numFmtId="5" fontId="0" fillId="3" borderId="0" xfId="0" applyNumberFormat="1" applyFill="1" applyBorder="1" applyAlignment="1">
      <alignment vertical="top" wrapText="1"/>
    </xf>
    <xf numFmtId="5" fontId="0" fillId="0" borderId="0" xfId="0" applyNumberFormat="1" applyFill="1" applyBorder="1" applyAlignment="1">
      <alignment vertical="top" wrapText="1"/>
    </xf>
    <xf numFmtId="2" fontId="0" fillId="3" borderId="0" xfId="0" applyNumberFormat="1" applyFill="1" applyBorder="1"/>
    <xf numFmtId="0" fontId="2" fillId="0" borderId="3" xfId="0" applyFont="1" applyBorder="1"/>
    <xf numFmtId="164" fontId="0" fillId="3" borderId="4" xfId="0" applyNumberFormat="1" applyFill="1" applyBorder="1"/>
    <xf numFmtId="164" fontId="0" fillId="0" borderId="4" xfId="0" applyNumberFormat="1" applyFill="1" applyBorder="1"/>
    <xf numFmtId="0" fontId="0" fillId="0" borderId="4" xfId="0" applyBorder="1"/>
    <xf numFmtId="0" fontId="14" fillId="0" borderId="0" xfId="0" applyFont="1"/>
    <xf numFmtId="164" fontId="0" fillId="0" borderId="0" xfId="0" applyNumberFormat="1" applyFill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/>
    <xf numFmtId="0" fontId="3" fillId="0" borderId="0" xfId="0" applyFont="1"/>
    <xf numFmtId="0" fontId="2" fillId="3" borderId="0" xfId="0" applyFont="1" applyFill="1" applyBorder="1" applyAlignment="1">
      <alignment horizontal="center" wrapText="1"/>
    </xf>
    <xf numFmtId="0" fontId="0" fillId="4" borderId="0" xfId="0" applyFill="1" applyBorder="1"/>
    <xf numFmtId="170" fontId="0" fillId="4" borderId="0" xfId="0" applyNumberFormat="1" applyFill="1" applyBorder="1"/>
    <xf numFmtId="170" fontId="0" fillId="0" borderId="0" xfId="0" applyNumberFormat="1" applyBorder="1"/>
    <xf numFmtId="164" fontId="3" fillId="0" borderId="0" xfId="0" applyNumberFormat="1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3" borderId="0" xfId="0" applyFont="1" applyFill="1" applyAlignment="1">
      <alignment horizontal="center" wrapText="1"/>
    </xf>
    <xf numFmtId="0" fontId="0" fillId="0" borderId="0" xfId="0" applyFill="1" applyBorder="1" applyAlignment="1"/>
    <xf numFmtId="0" fontId="14" fillId="2" borderId="1" xfId="0" applyFont="1" applyFill="1" applyBorder="1"/>
    <xf numFmtId="0" fontId="14" fillId="2" borderId="1" xfId="0" applyFont="1" applyFill="1" applyBorder="1" applyAlignment="1"/>
    <xf numFmtId="0" fontId="14" fillId="2" borderId="8" xfId="0" applyFont="1" applyFill="1" applyBorder="1"/>
    <xf numFmtId="166" fontId="14" fillId="2" borderId="8" xfId="0" applyNumberFormat="1" applyFont="1" applyFill="1" applyBorder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167" fontId="14" fillId="2" borderId="1" xfId="0" applyNumberFormat="1" applyFont="1" applyFill="1" applyBorder="1" applyAlignment="1">
      <alignment horizontal="center"/>
    </xf>
    <xf numFmtId="166" fontId="14" fillId="2" borderId="1" xfId="0" applyNumberFormat="1" applyFont="1" applyFill="1" applyBorder="1" applyAlignment="1">
      <alignment horizontal="center"/>
    </xf>
    <xf numFmtId="167" fontId="14" fillId="2" borderId="8" xfId="0" applyNumberFormat="1" applyFont="1" applyFill="1" applyBorder="1" applyAlignment="1">
      <alignment horizontal="center"/>
    </xf>
    <xf numFmtId="0" fontId="14" fillId="3" borderId="1" xfId="0" applyNumberFormat="1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9" xfId="0" applyFont="1" applyFill="1" applyBorder="1"/>
    <xf numFmtId="0" fontId="14" fillId="2" borderId="10" xfId="0" applyFont="1" applyFill="1" applyBorder="1"/>
    <xf numFmtId="166" fontId="14" fillId="2" borderId="10" xfId="0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167" fontId="14" fillId="2" borderId="9" xfId="0" applyNumberFormat="1" applyFont="1" applyFill="1" applyBorder="1" applyAlignment="1">
      <alignment horizontal="center"/>
    </xf>
    <xf numFmtId="166" fontId="14" fillId="2" borderId="9" xfId="0" applyNumberFormat="1" applyFont="1" applyFill="1" applyBorder="1" applyAlignment="1">
      <alignment horizontal="center"/>
    </xf>
    <xf numFmtId="167" fontId="14" fillId="2" borderId="10" xfId="0" applyNumberFormat="1" applyFont="1" applyFill="1" applyBorder="1" applyAlignment="1">
      <alignment horizontal="center"/>
    </xf>
    <xf numFmtId="166" fontId="14" fillId="2" borderId="10" xfId="0" applyNumberFormat="1" applyFont="1" applyFill="1" applyBorder="1"/>
    <xf numFmtId="167" fontId="14" fillId="2" borderId="9" xfId="0" applyNumberFormat="1" applyFont="1" applyFill="1" applyBorder="1"/>
    <xf numFmtId="166" fontId="14" fillId="2" borderId="9" xfId="0" applyNumberFormat="1" applyFont="1" applyFill="1" applyBorder="1"/>
    <xf numFmtId="167" fontId="14" fillId="2" borderId="10" xfId="0" applyNumberFormat="1" applyFont="1" applyFill="1" applyBorder="1"/>
    <xf numFmtId="166" fontId="14" fillId="2" borderId="8" xfId="0" applyNumberFormat="1" applyFont="1" applyFill="1" applyBorder="1"/>
    <xf numFmtId="167" fontId="14" fillId="2" borderId="1" xfId="0" applyNumberFormat="1" applyFont="1" applyFill="1" applyBorder="1"/>
    <xf numFmtId="166" fontId="14" fillId="2" borderId="1" xfId="0" applyNumberFormat="1" applyFont="1" applyFill="1" applyBorder="1"/>
    <xf numFmtId="167" fontId="14" fillId="2" borderId="8" xfId="0" applyNumberFormat="1" applyFont="1" applyFill="1" applyBorder="1"/>
    <xf numFmtId="0" fontId="17" fillId="0" borderId="0" xfId="0" applyFont="1" applyAlignment="1">
      <alignment horizontal="left"/>
    </xf>
    <xf numFmtId="0" fontId="14" fillId="3" borderId="1" xfId="0" applyFont="1" applyFill="1" applyBorder="1"/>
    <xf numFmtId="167" fontId="14" fillId="3" borderId="1" xfId="0" applyNumberFormat="1" applyFont="1" applyFill="1" applyBorder="1"/>
    <xf numFmtId="167" fontId="14" fillId="3" borderId="8" xfId="0" applyNumberFormat="1" applyFont="1" applyFill="1" applyBorder="1"/>
    <xf numFmtId="168" fontId="14" fillId="3" borderId="11" xfId="0" applyNumberFormat="1" applyFont="1" applyFill="1" applyBorder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9" fillId="0" borderId="0" xfId="0" applyFont="1"/>
    <xf numFmtId="0" fontId="19" fillId="0" borderId="1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169" fontId="19" fillId="0" borderId="1" xfId="0" applyNumberFormat="1" applyFont="1" applyBorder="1"/>
    <xf numFmtId="169" fontId="19" fillId="0" borderId="0" xfId="0" applyNumberFormat="1" applyFont="1" applyBorder="1"/>
    <xf numFmtId="164" fontId="19" fillId="0" borderId="1" xfId="0" applyNumberFormat="1" applyFont="1" applyBorder="1"/>
    <xf numFmtId="164" fontId="19" fillId="0" borderId="0" xfId="0" applyNumberFormat="1" applyFont="1" applyBorder="1"/>
    <xf numFmtId="7" fontId="19" fillId="0" borderId="1" xfId="0" applyNumberFormat="1" applyFont="1" applyBorder="1"/>
    <xf numFmtId="7" fontId="19" fillId="0" borderId="0" xfId="0" applyNumberFormat="1" applyFont="1" applyBorder="1"/>
    <xf numFmtId="10" fontId="19" fillId="0" borderId="1" xfId="0" applyNumberFormat="1" applyFont="1" applyBorder="1"/>
    <xf numFmtId="0" fontId="19" fillId="0" borderId="7" xfId="0" applyFont="1" applyFill="1" applyBorder="1"/>
    <xf numFmtId="167" fontId="19" fillId="0" borderId="1" xfId="0" applyNumberFormat="1" applyFont="1" applyBorder="1"/>
    <xf numFmtId="164" fontId="0" fillId="0" borderId="7" xfId="0" applyNumberFormat="1" applyFill="1" applyBorder="1"/>
    <xf numFmtId="164" fontId="0" fillId="0" borderId="6" xfId="0" applyNumberFormat="1" applyFill="1" applyBorder="1"/>
    <xf numFmtId="0" fontId="19" fillId="0" borderId="8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17" xfId="0" applyFont="1" applyBorder="1" applyAlignment="1">
      <alignment horizontal="center"/>
    </xf>
    <xf numFmtId="0" fontId="0" fillId="0" borderId="1" xfId="0" applyBorder="1"/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" fontId="14" fillId="2" borderId="1" xfId="0" applyNumberFormat="1" applyFont="1" applyFill="1" applyBorder="1" applyAlignment="1">
      <alignment horizontal="center"/>
    </xf>
    <xf numFmtId="14" fontId="14" fillId="2" borderId="9" xfId="0" applyNumberFormat="1" applyFont="1" applyFill="1" applyBorder="1" applyAlignment="1">
      <alignment horizontal="center"/>
    </xf>
    <xf numFmtId="0" fontId="0" fillId="0" borderId="12" xfId="0" applyBorder="1"/>
    <xf numFmtId="0" fontId="18" fillId="0" borderId="1" xfId="0" applyFont="1" applyBorder="1"/>
    <xf numFmtId="0" fontId="21" fillId="0" borderId="0" xfId="0" applyFont="1"/>
    <xf numFmtId="164" fontId="0" fillId="3" borderId="5" xfId="0" applyNumberFormat="1" applyFill="1" applyBorder="1"/>
    <xf numFmtId="0" fontId="0" fillId="0" borderId="6" xfId="0" applyFill="1" applyBorder="1"/>
    <xf numFmtId="0" fontId="0" fillId="2" borderId="0" xfId="0" applyFill="1"/>
    <xf numFmtId="164" fontId="0" fillId="3" borderId="0" xfId="0" applyNumberFormat="1" applyFill="1" applyBorder="1"/>
    <xf numFmtId="0" fontId="14" fillId="3" borderId="0" xfId="0" applyNumberFormat="1" applyFont="1" applyFill="1"/>
    <xf numFmtId="0" fontId="14" fillId="0" borderId="12" xfId="0" applyNumberFormat="1" applyFont="1" applyFill="1" applyBorder="1"/>
    <xf numFmtId="0" fontId="19" fillId="0" borderId="0" xfId="0" applyFont="1" applyFill="1" applyBorder="1" applyAlignment="1">
      <alignment horizontal="left"/>
    </xf>
    <xf numFmtId="167" fontId="18" fillId="0" borderId="12" xfId="0" applyNumberFormat="1" applyFont="1" applyBorder="1"/>
    <xf numFmtId="0" fontId="19" fillId="0" borderId="19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19" fillId="2" borderId="0" xfId="0" applyFont="1" applyFill="1"/>
    <xf numFmtId="169" fontId="0" fillId="3" borderId="1" xfId="0" applyNumberFormat="1" applyFill="1" applyBorder="1"/>
    <xf numFmtId="0" fontId="0" fillId="0" borderId="8" xfId="0" applyFont="1" applyFill="1" applyBorder="1" applyAlignment="1">
      <alignment horizontal="left"/>
    </xf>
    <xf numFmtId="0" fontId="0" fillId="0" borderId="0" xfId="0" applyFont="1"/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/>
    <xf numFmtId="0" fontId="0" fillId="0" borderId="0" xfId="0" applyFont="1" applyFill="1"/>
    <xf numFmtId="0" fontId="0" fillId="0" borderId="1" xfId="0" applyFont="1" applyFill="1" applyBorder="1"/>
    <xf numFmtId="0" fontId="0" fillId="0" borderId="0" xfId="0" applyFont="1" applyFill="1" applyBorder="1"/>
    <xf numFmtId="169" fontId="0" fillId="0" borderId="1" xfId="0" applyNumberFormat="1" applyFont="1" applyBorder="1"/>
    <xf numFmtId="169" fontId="0" fillId="0" borderId="0" xfId="0" applyNumberFormat="1" applyFont="1" applyBorder="1"/>
    <xf numFmtId="164" fontId="0" fillId="0" borderId="1" xfId="0" applyNumberFormat="1" applyFont="1" applyBorder="1"/>
    <xf numFmtId="164" fontId="0" fillId="0" borderId="0" xfId="0" applyNumberFormat="1" applyFont="1" applyBorder="1"/>
    <xf numFmtId="7" fontId="0" fillId="0" borderId="1" xfId="0" applyNumberFormat="1" applyFont="1" applyBorder="1"/>
    <xf numFmtId="7" fontId="0" fillId="0" borderId="0" xfId="0" applyNumberFormat="1" applyFont="1" applyBorder="1"/>
    <xf numFmtId="10" fontId="0" fillId="0" borderId="1" xfId="0" applyNumberFormat="1" applyFont="1" applyBorder="1"/>
    <xf numFmtId="167" fontId="0" fillId="0" borderId="1" xfId="0" applyNumberFormat="1" applyFont="1" applyBorder="1"/>
    <xf numFmtId="0" fontId="0" fillId="0" borderId="8" xfId="0" applyFill="1" applyBorder="1" applyAlignment="1">
      <alignment horizontal="left"/>
    </xf>
    <xf numFmtId="169" fontId="19" fillId="0" borderId="0" xfId="0" applyNumberFormat="1" applyFont="1" applyFill="1" applyBorder="1"/>
    <xf numFmtId="7" fontId="19" fillId="0" borderId="1" xfId="0" applyNumberFormat="1" applyFont="1" applyFill="1" applyBorder="1"/>
    <xf numFmtId="0" fontId="2" fillId="5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7" fontId="0" fillId="2" borderId="1" xfId="0" applyNumberFormat="1" applyFill="1" applyBorder="1"/>
    <xf numFmtId="167" fontId="0" fillId="2" borderId="22" xfId="0" applyNumberFormat="1" applyFill="1" applyBorder="1"/>
    <xf numFmtId="167" fontId="0" fillId="2" borderId="9" xfId="0" applyNumberFormat="1" applyFill="1" applyBorder="1"/>
    <xf numFmtId="167" fontId="0" fillId="5" borderId="1" xfId="0" applyNumberFormat="1" applyFill="1" applyBorder="1"/>
    <xf numFmtId="167" fontId="0" fillId="5" borderId="22" xfId="0" applyNumberFormat="1" applyFill="1" applyBorder="1"/>
    <xf numFmtId="167" fontId="0" fillId="5" borderId="9" xfId="0" applyNumberFormat="1" applyFill="1" applyBorder="1"/>
    <xf numFmtId="44" fontId="0" fillId="0" borderId="0" xfId="1" applyFont="1" applyBorder="1"/>
    <xf numFmtId="7" fontId="19" fillId="0" borderId="1" xfId="1" applyNumberFormat="1" applyFont="1" applyFill="1" applyBorder="1" applyAlignment="1">
      <alignment horizontal="left"/>
    </xf>
    <xf numFmtId="7" fontId="0" fillId="0" borderId="1" xfId="1" applyNumberFormat="1" applyFont="1" applyFill="1" applyBorder="1" applyAlignment="1">
      <alignment horizontal="left"/>
    </xf>
    <xf numFmtId="7" fontId="0" fillId="0" borderId="1" xfId="0" applyNumberFormat="1" applyFont="1" applyFill="1" applyBorder="1"/>
    <xf numFmtId="7" fontId="19" fillId="0" borderId="5" xfId="0" applyNumberFormat="1" applyFont="1" applyFill="1" applyBorder="1"/>
    <xf numFmtId="0" fontId="25" fillId="2" borderId="1" xfId="0" applyFont="1" applyFill="1" applyBorder="1"/>
    <xf numFmtId="0" fontId="25" fillId="2" borderId="1" xfId="0" applyFont="1" applyFill="1" applyBorder="1" applyAlignment="1"/>
    <xf numFmtId="0" fontId="25" fillId="2" borderId="8" xfId="0" applyFont="1" applyFill="1" applyBorder="1"/>
    <xf numFmtId="166" fontId="25" fillId="2" borderId="8" xfId="0" applyNumberFormat="1" applyFont="1" applyFill="1" applyBorder="1" applyAlignment="1">
      <alignment horizontal="center"/>
    </xf>
    <xf numFmtId="14" fontId="25" fillId="2" borderId="1" xfId="0" applyNumberFormat="1" applyFont="1" applyFill="1" applyBorder="1" applyAlignment="1">
      <alignment horizontal="center"/>
    </xf>
    <xf numFmtId="167" fontId="25" fillId="2" borderId="1" xfId="0" applyNumberFormat="1" applyFont="1" applyFill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7" fontId="25" fillId="2" borderId="8" xfId="0" applyNumberFormat="1" applyFont="1" applyFill="1" applyBorder="1" applyAlignment="1">
      <alignment horizontal="center"/>
    </xf>
    <xf numFmtId="166" fontId="25" fillId="2" borderId="8" xfId="0" applyNumberFormat="1" applyFont="1" applyFill="1" applyBorder="1"/>
    <xf numFmtId="167" fontId="25" fillId="2" borderId="1" xfId="0" applyNumberFormat="1" applyFont="1" applyFill="1" applyBorder="1"/>
    <xf numFmtId="166" fontId="25" fillId="2" borderId="1" xfId="0" applyNumberFormat="1" applyFont="1" applyFill="1" applyBorder="1"/>
    <xf numFmtId="167" fontId="25" fillId="2" borderId="8" xfId="0" applyNumberFormat="1" applyFont="1" applyFill="1" applyBorder="1"/>
    <xf numFmtId="0" fontId="25" fillId="2" borderId="10" xfId="0" applyFont="1" applyFill="1" applyBorder="1"/>
    <xf numFmtId="166" fontId="25" fillId="2" borderId="10" xfId="0" applyNumberFormat="1" applyFont="1" applyFill="1" applyBorder="1" applyAlignment="1">
      <alignment horizontal="center"/>
    </xf>
    <xf numFmtId="14" fontId="25" fillId="2" borderId="9" xfId="0" applyNumberFormat="1" applyFont="1" applyFill="1" applyBorder="1" applyAlignment="1">
      <alignment horizontal="center"/>
    </xf>
    <xf numFmtId="167" fontId="25" fillId="2" borderId="9" xfId="0" applyNumberFormat="1" applyFont="1" applyFill="1" applyBorder="1" applyAlignment="1">
      <alignment horizontal="center"/>
    </xf>
    <xf numFmtId="166" fontId="25" fillId="2" borderId="9" xfId="0" applyNumberFormat="1" applyFont="1" applyFill="1" applyBorder="1" applyAlignment="1">
      <alignment horizontal="center"/>
    </xf>
    <xf numFmtId="167" fontId="25" fillId="2" borderId="10" xfId="0" applyNumberFormat="1" applyFont="1" applyFill="1" applyBorder="1" applyAlignment="1">
      <alignment horizontal="center"/>
    </xf>
    <xf numFmtId="0" fontId="25" fillId="2" borderId="9" xfId="0" applyFont="1" applyFill="1" applyBorder="1"/>
    <xf numFmtId="0" fontId="25" fillId="2" borderId="1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166" fontId="25" fillId="2" borderId="10" xfId="0" applyNumberFormat="1" applyFont="1" applyFill="1" applyBorder="1"/>
    <xf numFmtId="167" fontId="25" fillId="2" borderId="9" xfId="0" applyNumberFormat="1" applyFont="1" applyFill="1" applyBorder="1"/>
    <xf numFmtId="166" fontId="25" fillId="2" borderId="9" xfId="0" applyNumberFormat="1" applyFont="1" applyFill="1" applyBorder="1"/>
    <xf numFmtId="167" fontId="25" fillId="2" borderId="10" xfId="0" applyNumberFormat="1" applyFont="1" applyFill="1" applyBorder="1"/>
    <xf numFmtId="166" fontId="25" fillId="2" borderId="0" xfId="0" applyNumberFormat="1" applyFont="1" applyFill="1" applyAlignment="1">
      <alignment horizontal="center"/>
    </xf>
    <xf numFmtId="0" fontId="24" fillId="2" borderId="1" xfId="0" applyFont="1" applyFill="1" applyBorder="1"/>
    <xf numFmtId="0" fontId="24" fillId="2" borderId="8" xfId="0" applyFont="1" applyFill="1" applyBorder="1"/>
    <xf numFmtId="14" fontId="24" fillId="2" borderId="8" xfId="0" applyNumberFormat="1" applyFont="1" applyFill="1" applyBorder="1"/>
    <xf numFmtId="166" fontId="24" fillId="2" borderId="1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6" borderId="19" xfId="0" applyFill="1" applyBorder="1"/>
    <xf numFmtId="0" fontId="0" fillId="6" borderId="23" xfId="0" applyFill="1" applyBorder="1"/>
    <xf numFmtId="0" fontId="0" fillId="6" borderId="24" xfId="0" applyFill="1" applyBorder="1"/>
    <xf numFmtId="0" fontId="0" fillId="6" borderId="25" xfId="0" applyFill="1" applyBorder="1"/>
    <xf numFmtId="0" fontId="0" fillId="6" borderId="10" xfId="0" applyFill="1" applyBorder="1"/>
    <xf numFmtId="0" fontId="0" fillId="6" borderId="16" xfId="0" applyFill="1" applyBorder="1"/>
    <xf numFmtId="0" fontId="0" fillId="7" borderId="19" xfId="0" applyFill="1" applyBorder="1"/>
    <xf numFmtId="0" fontId="0" fillId="7" borderId="23" xfId="0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10" xfId="0" applyFill="1" applyBorder="1"/>
    <xf numFmtId="0" fontId="0" fillId="7" borderId="16" xfId="0" applyFill="1" applyBorder="1"/>
    <xf numFmtId="0" fontId="2" fillId="5" borderId="26" xfId="0" applyFont="1" applyFill="1" applyBorder="1" applyAlignment="1">
      <alignment horizontal="center"/>
    </xf>
    <xf numFmtId="0" fontId="11" fillId="8" borderId="5" xfId="0" applyFont="1" applyFill="1" applyBorder="1"/>
    <xf numFmtId="0" fontId="11" fillId="8" borderId="27" xfId="0" applyFont="1" applyFill="1" applyBorder="1"/>
    <xf numFmtId="0" fontId="11" fillId="8" borderId="27" xfId="0" quotePrefix="1" applyFont="1" applyFill="1" applyBorder="1" applyAlignment="1">
      <alignment horizontal="left"/>
    </xf>
    <xf numFmtId="0" fontId="11" fillId="8" borderId="9" xfId="0" quotePrefix="1" applyFont="1" applyFill="1" applyBorder="1" applyAlignment="1">
      <alignment horizontal="left"/>
    </xf>
    <xf numFmtId="1" fontId="0" fillId="3" borderId="0" xfId="0" applyNumberFormat="1" applyFill="1" applyBorder="1"/>
    <xf numFmtId="0" fontId="0" fillId="12" borderId="0" xfId="0" applyFill="1" applyAlignment="1">
      <alignment horizontal="center"/>
    </xf>
    <xf numFmtId="0" fontId="0" fillId="12" borderId="0" xfId="0" quotePrefix="1" applyFill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0" fillId="11" borderId="28" xfId="0" quotePrefix="1" applyFont="1" applyFill="1" applyBorder="1" applyAlignment="1">
      <alignment horizontal="center"/>
    </xf>
    <xf numFmtId="0" fontId="20" fillId="11" borderId="30" xfId="0" applyFont="1" applyFill="1" applyBorder="1" applyAlignment="1">
      <alignment horizontal="center"/>
    </xf>
    <xf numFmtId="0" fontId="20" fillId="11" borderId="29" xfId="0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6" fillId="11" borderId="31" xfId="0" applyFont="1" applyFill="1" applyBorder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26" fillId="11" borderId="4" xfId="0" applyFont="1" applyFill="1" applyBorder="1" applyAlignment="1">
      <alignment horizontal="center"/>
    </xf>
    <xf numFmtId="0" fontId="26" fillId="11" borderId="3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9" fillId="0" borderId="8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3" borderId="0" xfId="0" applyFont="1" applyFill="1" applyAlignment="1">
      <alignment horizontal="center" wrapText="1"/>
    </xf>
    <xf numFmtId="0" fontId="6" fillId="13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4" fillId="13" borderId="0" xfId="0" quotePrefix="1" applyFont="1" applyFill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10" fillId="10" borderId="0" xfId="0" applyFont="1" applyFill="1" applyAlignment="1">
      <alignment horizontal="center"/>
    </xf>
    <xf numFmtId="172" fontId="9" fillId="10" borderId="0" xfId="0" applyNumberFormat="1" applyFont="1" applyFill="1" applyAlignment="1">
      <alignment horizontal="center"/>
    </xf>
    <xf numFmtId="172" fontId="12" fillId="10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72" fontId="5" fillId="10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14" borderId="24" xfId="0" applyFill="1" applyBorder="1" applyAlignment="1">
      <alignment horizontal="center" vertical="top" wrapText="1"/>
    </xf>
    <xf numFmtId="0" fontId="0" fillId="14" borderId="0" xfId="0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2"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2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3"/>
  </sheetPr>
  <dimension ref="A1:N58"/>
  <sheetViews>
    <sheetView tabSelected="1" workbookViewId="0">
      <selection activeCell="J6" sqref="J6"/>
    </sheetView>
  </sheetViews>
  <sheetFormatPr defaultRowHeight="12.75" x14ac:dyDescent="0.2"/>
  <cols>
    <col min="1" max="1" width="3.7109375" customWidth="1"/>
    <col min="2" max="2" width="36.5703125" bestFit="1" customWidth="1"/>
    <col min="3" max="3" width="3.7109375" customWidth="1"/>
    <col min="4" max="4" width="26.5703125" bestFit="1" customWidth="1"/>
    <col min="6" max="6" width="3.7109375" customWidth="1"/>
    <col min="9" max="9" width="3.7109375" customWidth="1"/>
    <col min="10" max="10" width="14.42578125" bestFit="1" customWidth="1"/>
    <col min="11" max="11" width="13.5703125" bestFit="1" customWidth="1"/>
    <col min="12" max="12" width="11" bestFit="1" customWidth="1"/>
  </cols>
  <sheetData>
    <row r="1" spans="1:14" ht="18" x14ac:dyDescent="0.25">
      <c r="A1" s="235" t="s">
        <v>142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</row>
    <row r="2" spans="1:14" x14ac:dyDescent="0.2">
      <c r="A2" s="238" t="str">
        <f>+K4</f>
        <v>Your Company Name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</row>
    <row r="3" spans="1:14" ht="15.75" customHeight="1" thickBot="1" x14ac:dyDescent="0.25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</row>
    <row r="4" spans="1:14" ht="13.5" thickBot="1" x14ac:dyDescent="0.25">
      <c r="B4" s="225" t="s">
        <v>69</v>
      </c>
      <c r="C4" s="41"/>
      <c r="D4" s="233" t="s">
        <v>70</v>
      </c>
      <c r="E4" s="234"/>
      <c r="G4" s="233" t="s">
        <v>75</v>
      </c>
      <c r="H4" s="234"/>
      <c r="J4" s="168" t="s">
        <v>54</v>
      </c>
      <c r="K4" s="244" t="s">
        <v>131</v>
      </c>
      <c r="L4" s="244"/>
      <c r="M4" s="244"/>
    </row>
    <row r="5" spans="1:14" x14ac:dyDescent="0.2">
      <c r="A5">
        <v>1</v>
      </c>
      <c r="B5" s="226" t="s">
        <v>89</v>
      </c>
      <c r="C5">
        <v>1</v>
      </c>
      <c r="D5" s="219" t="s">
        <v>104</v>
      </c>
      <c r="E5" s="220"/>
      <c r="F5">
        <v>1</v>
      </c>
      <c r="G5" s="213" t="s">
        <v>71</v>
      </c>
      <c r="H5" s="214"/>
      <c r="J5" s="231" t="s">
        <v>143</v>
      </c>
      <c r="K5" s="231"/>
      <c r="L5" s="231"/>
      <c r="M5" s="212"/>
    </row>
    <row r="6" spans="1:14" x14ac:dyDescent="0.2">
      <c r="A6">
        <v>2</v>
      </c>
      <c r="B6" s="227" t="s">
        <v>100</v>
      </c>
      <c r="C6">
        <v>2</v>
      </c>
      <c r="D6" s="221" t="s">
        <v>105</v>
      </c>
      <c r="E6" s="222"/>
      <c r="F6">
        <v>2</v>
      </c>
      <c r="G6" s="215" t="s">
        <v>72</v>
      </c>
      <c r="H6" s="216"/>
      <c r="J6" s="169" t="s">
        <v>25</v>
      </c>
      <c r="K6" s="169" t="s">
        <v>118</v>
      </c>
    </row>
    <row r="7" spans="1:14" x14ac:dyDescent="0.2">
      <c r="A7">
        <v>3</v>
      </c>
      <c r="B7" s="227" t="s">
        <v>99</v>
      </c>
      <c r="C7">
        <v>3</v>
      </c>
      <c r="D7" s="221" t="s">
        <v>106</v>
      </c>
      <c r="E7" s="222"/>
      <c r="F7">
        <v>3</v>
      </c>
      <c r="G7" s="215" t="s">
        <v>73</v>
      </c>
      <c r="H7" s="216"/>
      <c r="J7" t="s">
        <v>26</v>
      </c>
      <c r="K7" s="170">
        <v>35000</v>
      </c>
    </row>
    <row r="8" spans="1:14" x14ac:dyDescent="0.2">
      <c r="A8">
        <v>4</v>
      </c>
      <c r="B8" s="227" t="s">
        <v>5</v>
      </c>
      <c r="C8">
        <v>4</v>
      </c>
      <c r="D8" s="221" t="s">
        <v>107</v>
      </c>
      <c r="E8" s="222"/>
      <c r="F8">
        <v>4</v>
      </c>
      <c r="G8" s="215" t="s">
        <v>74</v>
      </c>
      <c r="H8" s="216"/>
      <c r="J8" t="s">
        <v>41</v>
      </c>
      <c r="K8" s="170"/>
    </row>
    <row r="9" spans="1:14" x14ac:dyDescent="0.2">
      <c r="A9">
        <v>5</v>
      </c>
      <c r="B9" s="227" t="s">
        <v>115</v>
      </c>
      <c r="C9">
        <v>5</v>
      </c>
      <c r="D9" s="221" t="s">
        <v>108</v>
      </c>
      <c r="E9" s="222"/>
      <c r="F9">
        <v>5</v>
      </c>
      <c r="G9" s="215" t="s">
        <v>87</v>
      </c>
      <c r="H9" s="216"/>
      <c r="J9" t="s">
        <v>42</v>
      </c>
      <c r="K9" s="170"/>
    </row>
    <row r="10" spans="1:14" x14ac:dyDescent="0.2">
      <c r="A10">
        <v>6</v>
      </c>
      <c r="B10" s="227" t="s">
        <v>114</v>
      </c>
      <c r="C10">
        <v>6</v>
      </c>
      <c r="D10" s="221" t="s">
        <v>109</v>
      </c>
      <c r="E10" s="222"/>
      <c r="F10">
        <v>6</v>
      </c>
      <c r="G10" s="215" t="s">
        <v>90</v>
      </c>
      <c r="H10" s="216"/>
      <c r="J10" t="s">
        <v>43</v>
      </c>
      <c r="K10" s="170"/>
      <c r="N10" s="211"/>
    </row>
    <row r="11" spans="1:14" x14ac:dyDescent="0.2">
      <c r="A11">
        <v>7</v>
      </c>
      <c r="B11" s="228" t="s">
        <v>116</v>
      </c>
      <c r="C11">
        <v>7</v>
      </c>
      <c r="D11" s="221" t="s">
        <v>110</v>
      </c>
      <c r="E11" s="222"/>
      <c r="F11">
        <v>7</v>
      </c>
      <c r="G11" s="215" t="s">
        <v>8</v>
      </c>
      <c r="H11" s="216"/>
      <c r="J11" t="s">
        <v>44</v>
      </c>
      <c r="K11" s="170"/>
    </row>
    <row r="12" spans="1:14" x14ac:dyDescent="0.2">
      <c r="A12">
        <v>8</v>
      </c>
      <c r="B12" s="227" t="s">
        <v>0</v>
      </c>
      <c r="C12">
        <v>8</v>
      </c>
      <c r="D12" s="221" t="s">
        <v>111</v>
      </c>
      <c r="E12" s="222"/>
      <c r="F12">
        <v>8</v>
      </c>
      <c r="G12" s="215"/>
      <c r="H12" s="216"/>
      <c r="J12" t="s">
        <v>45</v>
      </c>
      <c r="K12" s="170"/>
    </row>
    <row r="13" spans="1:14" x14ac:dyDescent="0.2">
      <c r="A13">
        <v>9</v>
      </c>
      <c r="B13" s="227" t="s">
        <v>101</v>
      </c>
      <c r="C13">
        <v>9</v>
      </c>
      <c r="D13" s="221" t="s">
        <v>112</v>
      </c>
      <c r="E13" s="222"/>
      <c r="F13">
        <v>9</v>
      </c>
      <c r="G13" s="215"/>
      <c r="H13" s="216"/>
      <c r="J13" t="s">
        <v>46</v>
      </c>
      <c r="K13" s="170"/>
    </row>
    <row r="14" spans="1:14" x14ac:dyDescent="0.2">
      <c r="A14">
        <v>10</v>
      </c>
      <c r="B14" s="227" t="s">
        <v>59</v>
      </c>
      <c r="C14">
        <v>10</v>
      </c>
      <c r="D14" s="221" t="s">
        <v>113</v>
      </c>
      <c r="E14" s="222"/>
      <c r="F14">
        <v>10</v>
      </c>
      <c r="G14" s="215"/>
      <c r="H14" s="216"/>
      <c r="J14" t="s">
        <v>47</v>
      </c>
      <c r="K14" s="170"/>
    </row>
    <row r="15" spans="1:14" x14ac:dyDescent="0.2">
      <c r="A15">
        <v>11</v>
      </c>
      <c r="B15" s="227" t="s">
        <v>102</v>
      </c>
      <c r="C15">
        <v>11</v>
      </c>
      <c r="D15" s="221"/>
      <c r="E15" s="222"/>
      <c r="F15">
        <v>11</v>
      </c>
      <c r="G15" s="215"/>
      <c r="H15" s="216"/>
      <c r="J15" t="s">
        <v>6</v>
      </c>
      <c r="K15" s="170"/>
    </row>
    <row r="16" spans="1:14" x14ac:dyDescent="0.2">
      <c r="A16">
        <v>12</v>
      </c>
      <c r="B16" s="227" t="s">
        <v>64</v>
      </c>
      <c r="C16">
        <v>12</v>
      </c>
      <c r="D16" s="221"/>
      <c r="E16" s="222"/>
      <c r="F16">
        <v>12</v>
      </c>
      <c r="G16" s="215"/>
      <c r="H16" s="216"/>
      <c r="J16" t="s">
        <v>49</v>
      </c>
      <c r="K16" s="170"/>
    </row>
    <row r="17" spans="1:14" x14ac:dyDescent="0.2">
      <c r="A17">
        <v>13</v>
      </c>
      <c r="B17" s="227" t="s">
        <v>96</v>
      </c>
      <c r="C17">
        <v>13</v>
      </c>
      <c r="D17" s="221"/>
      <c r="E17" s="222"/>
      <c r="F17">
        <v>13</v>
      </c>
      <c r="G17" s="215"/>
      <c r="H17" s="216"/>
      <c r="J17" t="s">
        <v>50</v>
      </c>
      <c r="K17" s="170"/>
    </row>
    <row r="18" spans="1:14" ht="13.5" thickBot="1" x14ac:dyDescent="0.25">
      <c r="A18">
        <v>14</v>
      </c>
      <c r="B18" s="227" t="s">
        <v>117</v>
      </c>
      <c r="C18">
        <v>14</v>
      </c>
      <c r="D18" s="221"/>
      <c r="E18" s="222"/>
      <c r="F18">
        <v>14</v>
      </c>
      <c r="G18" s="215"/>
      <c r="H18" s="216"/>
      <c r="J18" t="s">
        <v>51</v>
      </c>
      <c r="K18" s="171"/>
    </row>
    <row r="19" spans="1:14" x14ac:dyDescent="0.2">
      <c r="A19">
        <v>15</v>
      </c>
      <c r="B19" s="227" t="s">
        <v>103</v>
      </c>
      <c r="C19">
        <v>15</v>
      </c>
      <c r="D19" s="221"/>
      <c r="E19" s="222"/>
      <c r="F19">
        <v>15</v>
      </c>
      <c r="G19" s="215"/>
      <c r="H19" s="216"/>
      <c r="J19" t="s">
        <v>7</v>
      </c>
      <c r="K19" s="172">
        <f>SUM(K7:K18)</f>
        <v>35000</v>
      </c>
    </row>
    <row r="20" spans="1:14" x14ac:dyDescent="0.2">
      <c r="A20">
        <v>16</v>
      </c>
      <c r="B20" s="227" t="s">
        <v>3</v>
      </c>
      <c r="C20">
        <v>16</v>
      </c>
      <c r="D20" s="221"/>
      <c r="E20" s="222"/>
      <c r="F20">
        <v>16</v>
      </c>
      <c r="G20" s="215"/>
      <c r="H20" s="216"/>
      <c r="J20" s="231" t="s">
        <v>132</v>
      </c>
      <c r="K20" s="232"/>
      <c r="L20" s="232"/>
    </row>
    <row r="21" spans="1:14" x14ac:dyDescent="0.2">
      <c r="A21">
        <v>17</v>
      </c>
      <c r="B21" s="227" t="s">
        <v>92</v>
      </c>
      <c r="C21">
        <v>17</v>
      </c>
      <c r="D21" s="221"/>
      <c r="E21" s="222"/>
      <c r="F21">
        <v>17</v>
      </c>
      <c r="G21" s="215"/>
      <c r="H21" s="216"/>
      <c r="J21" s="169" t="s">
        <v>25</v>
      </c>
      <c r="K21" s="169" t="s">
        <v>119</v>
      </c>
      <c r="M21" s="212"/>
    </row>
    <row r="22" spans="1:14" x14ac:dyDescent="0.2">
      <c r="A22">
        <v>18</v>
      </c>
      <c r="B22" s="227" t="s">
        <v>98</v>
      </c>
      <c r="C22">
        <v>18</v>
      </c>
      <c r="D22" s="221"/>
      <c r="E22" s="222"/>
      <c r="F22">
        <v>18</v>
      </c>
      <c r="G22" s="215"/>
      <c r="H22" s="216"/>
      <c r="J22" t="s">
        <v>26</v>
      </c>
      <c r="K22" s="173">
        <f>+'Summary - Jan'!I9</f>
        <v>21300</v>
      </c>
    </row>
    <row r="23" spans="1:14" x14ac:dyDescent="0.2">
      <c r="A23">
        <v>19</v>
      </c>
      <c r="B23" s="227" t="s">
        <v>4</v>
      </c>
      <c r="C23">
        <v>19</v>
      </c>
      <c r="D23" s="221"/>
      <c r="E23" s="222"/>
      <c r="F23">
        <v>19</v>
      </c>
      <c r="G23" s="215"/>
      <c r="H23" s="216"/>
      <c r="J23" t="s">
        <v>41</v>
      </c>
      <c r="K23" s="173">
        <f>+'Summary - Feb'!I9</f>
        <v>0</v>
      </c>
    </row>
    <row r="24" spans="1:14" x14ac:dyDescent="0.2">
      <c r="A24">
        <v>20</v>
      </c>
      <c r="B24" s="227" t="s">
        <v>93</v>
      </c>
      <c r="C24">
        <v>20</v>
      </c>
      <c r="D24" s="221"/>
      <c r="E24" s="222"/>
      <c r="F24">
        <v>20</v>
      </c>
      <c r="G24" s="215"/>
      <c r="H24" s="216"/>
      <c r="J24" t="s">
        <v>42</v>
      </c>
      <c r="K24" s="173">
        <f>+'Summary - Mar'!I9</f>
        <v>0</v>
      </c>
    </row>
    <row r="25" spans="1:14" x14ac:dyDescent="0.2">
      <c r="A25">
        <v>21</v>
      </c>
      <c r="B25" s="228" t="s">
        <v>94</v>
      </c>
      <c r="C25">
        <v>21</v>
      </c>
      <c r="D25" s="221"/>
      <c r="E25" s="222"/>
      <c r="F25">
        <v>21</v>
      </c>
      <c r="G25" s="215"/>
      <c r="H25" s="216"/>
      <c r="J25" t="s">
        <v>43</v>
      </c>
      <c r="K25" s="173">
        <f>+'Summary - Apr'!I9</f>
        <v>0</v>
      </c>
    </row>
    <row r="26" spans="1:14" x14ac:dyDescent="0.2">
      <c r="A26">
        <v>22</v>
      </c>
      <c r="B26" s="227" t="s">
        <v>63</v>
      </c>
      <c r="C26">
        <v>22</v>
      </c>
      <c r="D26" s="221"/>
      <c r="E26" s="222"/>
      <c r="F26">
        <v>22</v>
      </c>
      <c r="G26" s="215"/>
      <c r="H26" s="216"/>
      <c r="J26" t="s">
        <v>44</v>
      </c>
      <c r="K26" s="173">
        <f>+'Summary - May'!I9</f>
        <v>0</v>
      </c>
      <c r="N26" s="211"/>
    </row>
    <row r="27" spans="1:14" x14ac:dyDescent="0.2">
      <c r="A27">
        <v>23</v>
      </c>
      <c r="B27" s="227" t="s">
        <v>91</v>
      </c>
      <c r="C27">
        <v>23</v>
      </c>
      <c r="D27" s="221"/>
      <c r="E27" s="222"/>
      <c r="F27">
        <v>23</v>
      </c>
      <c r="G27" s="215"/>
      <c r="H27" s="216"/>
      <c r="J27" t="s">
        <v>45</v>
      </c>
      <c r="K27" s="173">
        <f>+'Summary - Jun'!I9</f>
        <v>0</v>
      </c>
    </row>
    <row r="28" spans="1:14" x14ac:dyDescent="0.2">
      <c r="A28">
        <v>24</v>
      </c>
      <c r="B28" s="227" t="s">
        <v>2</v>
      </c>
      <c r="C28">
        <v>24</v>
      </c>
      <c r="D28" s="221"/>
      <c r="E28" s="222"/>
      <c r="F28">
        <v>24</v>
      </c>
      <c r="G28" s="215"/>
      <c r="H28" s="216"/>
      <c r="J28" t="s">
        <v>46</v>
      </c>
      <c r="K28" s="173">
        <f>+'Summary - Jul'!I9</f>
        <v>0</v>
      </c>
    </row>
    <row r="29" spans="1:14" x14ac:dyDescent="0.2">
      <c r="A29">
        <v>25</v>
      </c>
      <c r="B29" s="227" t="s">
        <v>88</v>
      </c>
      <c r="C29">
        <v>25</v>
      </c>
      <c r="D29" s="221"/>
      <c r="E29" s="222"/>
      <c r="F29">
        <v>25</v>
      </c>
      <c r="G29" s="215"/>
      <c r="H29" s="216"/>
      <c r="J29" t="s">
        <v>47</v>
      </c>
      <c r="K29" s="173">
        <f>+'Summary - Aug'!I9</f>
        <v>0</v>
      </c>
    </row>
    <row r="30" spans="1:14" x14ac:dyDescent="0.2">
      <c r="A30">
        <v>26</v>
      </c>
      <c r="B30" s="227" t="s">
        <v>60</v>
      </c>
      <c r="C30">
        <v>26</v>
      </c>
      <c r="D30" s="221"/>
      <c r="E30" s="222"/>
      <c r="F30">
        <v>26</v>
      </c>
      <c r="G30" s="215"/>
      <c r="H30" s="216"/>
      <c r="J30" t="s">
        <v>6</v>
      </c>
      <c r="K30" s="173">
        <f>+'Summary - Sep'!I9</f>
        <v>0</v>
      </c>
    </row>
    <row r="31" spans="1:14" x14ac:dyDescent="0.2">
      <c r="A31">
        <v>27</v>
      </c>
      <c r="B31" s="227" t="s">
        <v>97</v>
      </c>
      <c r="C31">
        <v>27</v>
      </c>
      <c r="D31" s="221"/>
      <c r="E31" s="222"/>
      <c r="F31">
        <v>27</v>
      </c>
      <c r="G31" s="215"/>
      <c r="H31" s="216"/>
      <c r="J31" t="s">
        <v>49</v>
      </c>
      <c r="K31" s="173">
        <f>+'Summary - Oct'!I9</f>
        <v>0</v>
      </c>
    </row>
    <row r="32" spans="1:14" x14ac:dyDescent="0.2">
      <c r="A32">
        <v>28</v>
      </c>
      <c r="B32" s="227" t="s">
        <v>13</v>
      </c>
      <c r="C32">
        <v>28</v>
      </c>
      <c r="D32" s="221"/>
      <c r="E32" s="222"/>
      <c r="F32">
        <v>28</v>
      </c>
      <c r="G32" s="215"/>
      <c r="H32" s="216"/>
      <c r="J32" t="s">
        <v>50</v>
      </c>
      <c r="K32" s="173">
        <f>+'Summary - Nov'!I9</f>
        <v>0</v>
      </c>
    </row>
    <row r="33" spans="1:14" ht="13.5" thickBot="1" x14ac:dyDescent="0.25">
      <c r="A33">
        <v>29</v>
      </c>
      <c r="B33" s="227" t="s">
        <v>1</v>
      </c>
      <c r="C33">
        <v>29</v>
      </c>
      <c r="D33" s="221"/>
      <c r="E33" s="222"/>
      <c r="F33">
        <v>29</v>
      </c>
      <c r="G33" s="215"/>
      <c r="H33" s="216"/>
      <c r="J33" t="s">
        <v>51</v>
      </c>
      <c r="K33" s="174">
        <f>+'Summary - Dec'!I9</f>
        <v>0</v>
      </c>
    </row>
    <row r="34" spans="1:14" x14ac:dyDescent="0.2">
      <c r="A34">
        <v>30</v>
      </c>
      <c r="B34" s="229" t="s">
        <v>95</v>
      </c>
      <c r="C34">
        <v>30</v>
      </c>
      <c r="D34" s="223"/>
      <c r="E34" s="224"/>
      <c r="F34">
        <v>30</v>
      </c>
      <c r="G34" s="217"/>
      <c r="H34" s="218"/>
      <c r="J34" t="s">
        <v>7</v>
      </c>
      <c r="K34" s="175">
        <f>SUM(K22:K33)</f>
        <v>21300</v>
      </c>
    </row>
    <row r="35" spans="1:14" x14ac:dyDescent="0.2">
      <c r="B35" s="72"/>
      <c r="J35" s="231" t="s">
        <v>138</v>
      </c>
      <c r="K35" s="232"/>
      <c r="L35" s="232"/>
    </row>
    <row r="36" spans="1:14" x14ac:dyDescent="0.2">
      <c r="C36" s="127"/>
      <c r="D36" s="127"/>
      <c r="E36" s="127"/>
      <c r="F36" s="127"/>
      <c r="G36" s="127"/>
      <c r="H36" s="127"/>
      <c r="K36" s="173">
        <f>+K19-K34</f>
        <v>13700</v>
      </c>
    </row>
    <row r="37" spans="1:14" ht="25.5" x14ac:dyDescent="0.2">
      <c r="B37" s="127" t="s">
        <v>139</v>
      </c>
      <c r="C37" s="127"/>
      <c r="D37" s="127"/>
      <c r="E37" s="127"/>
      <c r="F37" s="127"/>
      <c r="G37" s="127"/>
      <c r="H37" s="127"/>
      <c r="M37" s="212"/>
    </row>
    <row r="38" spans="1:14" x14ac:dyDescent="0.2">
      <c r="B38" s="127"/>
      <c r="C38" s="127"/>
      <c r="D38" s="127"/>
      <c r="E38" s="127"/>
      <c r="F38" s="127"/>
      <c r="G38" s="127"/>
      <c r="H38" s="127"/>
      <c r="J38" s="127"/>
      <c r="K38" s="127"/>
      <c r="L38" s="127"/>
    </row>
    <row r="39" spans="1:14" x14ac:dyDescent="0.2">
      <c r="B39" s="127"/>
      <c r="C39" s="127"/>
      <c r="D39" s="127"/>
      <c r="E39" s="127"/>
      <c r="F39" s="127"/>
      <c r="G39" s="127"/>
      <c r="H39" s="127"/>
      <c r="J39" s="127"/>
      <c r="K39" s="127"/>
      <c r="L39" s="127"/>
    </row>
    <row r="40" spans="1:14" x14ac:dyDescent="0.2">
      <c r="B40" s="127"/>
      <c r="C40" s="127"/>
      <c r="D40" s="127"/>
      <c r="E40" s="127"/>
      <c r="F40" s="127"/>
      <c r="G40" s="127"/>
      <c r="H40" s="127"/>
      <c r="J40" s="127"/>
      <c r="K40" s="127"/>
      <c r="L40" s="127"/>
    </row>
    <row r="41" spans="1:14" x14ac:dyDescent="0.2">
      <c r="B41" s="127"/>
      <c r="C41" s="127"/>
      <c r="D41" s="127"/>
      <c r="E41" s="127"/>
      <c r="F41" s="127"/>
      <c r="G41" s="127"/>
      <c r="H41" s="127"/>
      <c r="J41" s="127"/>
      <c r="K41" s="127"/>
      <c r="L41" s="127"/>
      <c r="M41" s="127"/>
    </row>
    <row r="42" spans="1:14" x14ac:dyDescent="0.2">
      <c r="B42" s="127"/>
      <c r="C42" s="127"/>
      <c r="D42" s="127"/>
      <c r="E42" s="127"/>
      <c r="F42" s="127"/>
      <c r="G42" s="127"/>
      <c r="H42" s="127"/>
      <c r="J42" s="127"/>
      <c r="K42" s="127"/>
      <c r="L42" s="127"/>
      <c r="M42" s="127"/>
      <c r="N42" s="211"/>
    </row>
    <row r="43" spans="1:14" x14ac:dyDescent="0.2">
      <c r="B43" s="127"/>
      <c r="C43" s="127"/>
      <c r="D43" s="127"/>
      <c r="E43" s="127"/>
      <c r="F43" s="127"/>
      <c r="G43" s="127"/>
      <c r="H43" s="127"/>
      <c r="J43" s="127"/>
      <c r="K43" s="127"/>
      <c r="L43" s="127"/>
      <c r="M43" s="127"/>
    </row>
    <row r="44" spans="1:14" x14ac:dyDescent="0.2">
      <c r="B44" s="127"/>
      <c r="C44" s="127"/>
      <c r="D44" s="127"/>
      <c r="E44" s="127"/>
      <c r="F44" s="127"/>
      <c r="G44" s="127"/>
      <c r="H44" s="127"/>
      <c r="J44" s="127"/>
      <c r="K44" s="127"/>
      <c r="L44" s="127"/>
      <c r="M44" s="127"/>
    </row>
    <row r="45" spans="1:14" x14ac:dyDescent="0.2">
      <c r="B45" s="127"/>
      <c r="C45" s="127"/>
      <c r="D45" s="127"/>
      <c r="E45" s="127"/>
      <c r="F45" s="127"/>
      <c r="G45" s="127"/>
      <c r="H45" s="127"/>
      <c r="J45" s="127"/>
      <c r="K45" s="127"/>
      <c r="L45" s="127"/>
      <c r="M45" s="127"/>
    </row>
    <row r="46" spans="1:14" x14ac:dyDescent="0.2"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</row>
    <row r="47" spans="1:14" x14ac:dyDescent="0.2"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</row>
    <row r="48" spans="1:14" x14ac:dyDescent="0.2"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</row>
    <row r="49" spans="9:13" x14ac:dyDescent="0.2">
      <c r="I49" s="127"/>
      <c r="J49" s="127"/>
      <c r="K49" s="127"/>
      <c r="L49" s="127"/>
      <c r="M49" s="127"/>
    </row>
    <row r="50" spans="9:13" x14ac:dyDescent="0.2">
      <c r="I50" s="127"/>
      <c r="J50" s="127"/>
      <c r="K50" s="127"/>
      <c r="L50" s="127"/>
      <c r="M50" s="127"/>
    </row>
    <row r="51" spans="9:13" x14ac:dyDescent="0.2">
      <c r="I51" s="127"/>
      <c r="M51" s="127"/>
    </row>
    <row r="52" spans="9:13" x14ac:dyDescent="0.2">
      <c r="I52" s="127"/>
      <c r="M52" s="127"/>
    </row>
    <row r="53" spans="9:13" x14ac:dyDescent="0.2">
      <c r="I53" s="127"/>
      <c r="M53" s="127"/>
    </row>
    <row r="54" spans="9:13" x14ac:dyDescent="0.2">
      <c r="I54" s="127"/>
    </row>
    <row r="55" spans="9:13" x14ac:dyDescent="0.2">
      <c r="I55" s="127"/>
    </row>
    <row r="56" spans="9:13" x14ac:dyDescent="0.2">
      <c r="I56" s="127"/>
    </row>
    <row r="57" spans="9:13" x14ac:dyDescent="0.2">
      <c r="I57" s="127"/>
    </row>
    <row r="58" spans="9:13" x14ac:dyDescent="0.2">
      <c r="I58" s="127"/>
    </row>
  </sheetData>
  <customSheetViews>
    <customSheetView guid="{6578E43A-B566-4E0F-A0A9-B319CC9B6A12}" showRuler="0" topLeftCell="A4">
      <selection activeCell="A26" sqref="A26"/>
      <pageMargins left="0.75" right="0.75" top="1" bottom="1" header="0.5" footer="0.5"/>
      <headerFooter alignWithMargins="0"/>
    </customSheetView>
  </customSheetViews>
  <mergeCells count="8">
    <mergeCell ref="J5:L5"/>
    <mergeCell ref="J20:L20"/>
    <mergeCell ref="J35:L35"/>
    <mergeCell ref="G4:H4"/>
    <mergeCell ref="D4:E4"/>
    <mergeCell ref="A1:M1"/>
    <mergeCell ref="A2:M3"/>
    <mergeCell ref="K4:M4"/>
  </mergeCells>
  <phoneticPr fontId="16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50"/>
  </sheetPr>
  <dimension ref="A1:P77"/>
  <sheetViews>
    <sheetView zoomScaleNormal="100" workbookViewId="0">
      <selection activeCell="D5" sqref="D5"/>
    </sheetView>
  </sheetViews>
  <sheetFormatPr defaultRowHeight="12.75" x14ac:dyDescent="0.2"/>
  <cols>
    <col min="1" max="1" width="33.5703125" customWidth="1"/>
    <col min="2" max="2" width="8.7109375" customWidth="1"/>
    <col min="3" max="3" width="3.7109375" customWidth="1"/>
    <col min="4" max="4" width="8.7109375" customWidth="1"/>
    <col min="5" max="5" width="4.5703125" customWidth="1"/>
    <col min="6" max="6" width="8.7109375" customWidth="1"/>
    <col min="7" max="7" width="3.7109375" customWidth="1"/>
    <col min="8" max="8" width="11.140625" bestFit="1" customWidth="1"/>
    <col min="9" max="9" width="9" bestFit="1" customWidth="1"/>
    <col min="10" max="10" width="9.7109375" bestFit="1" customWidth="1"/>
    <col min="11" max="11" width="3.7109375" customWidth="1"/>
    <col min="13" max="13" width="3.7109375" customWidth="1"/>
    <col min="14" max="14" width="8.7109375" customWidth="1"/>
    <col min="15" max="15" width="3.7109375" customWidth="1"/>
    <col min="16" max="16" width="10.7109375" customWidth="1"/>
  </cols>
  <sheetData>
    <row r="1" spans="1:16" s="34" customFormat="1" ht="20.25" x14ac:dyDescent="0.3">
      <c r="A1" s="260" t="str">
        <f>+'Sales Master'!A1:Y1</f>
        <v>Your Company Name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x14ac:dyDescent="0.2">
      <c r="A2" s="261" t="s">
        <v>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12.75" customHeight="1" x14ac:dyDescent="0.2">
      <c r="A4" s="7" t="s">
        <v>25</v>
      </c>
      <c r="B4" s="27" t="s">
        <v>43</v>
      </c>
      <c r="C4" s="27"/>
      <c r="D4" s="27">
        <v>2013</v>
      </c>
      <c r="E4" s="262" t="s">
        <v>53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x14ac:dyDescent="0.2">
      <c r="A5" s="7"/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"/>
    </row>
    <row r="6" spans="1:16" x14ac:dyDescent="0.2">
      <c r="A6" s="40"/>
      <c r="B6" s="41"/>
      <c r="C6" s="41"/>
      <c r="H6" s="42"/>
      <c r="I6" s="42"/>
      <c r="J6" s="42"/>
    </row>
    <row r="7" spans="1:16" ht="12.75" customHeight="1" x14ac:dyDescent="0.2">
      <c r="A7" s="43" t="s">
        <v>14</v>
      </c>
      <c r="B7" s="44">
        <f>+April!G53</f>
        <v>0</v>
      </c>
      <c r="C7" s="4"/>
      <c r="H7" s="54" t="s">
        <v>55</v>
      </c>
      <c r="I7" s="45">
        <f>+April!H53</f>
        <v>0</v>
      </c>
      <c r="J7" s="46"/>
    </row>
    <row r="8" spans="1:16" x14ac:dyDescent="0.2">
      <c r="A8" s="40"/>
      <c r="B8" s="41"/>
      <c r="C8" s="4"/>
      <c r="H8" s="54"/>
      <c r="I8" s="46"/>
      <c r="J8" s="46"/>
    </row>
    <row r="9" spans="1:16" ht="12.75" customHeight="1" x14ac:dyDescent="0.2">
      <c r="A9" s="43" t="s">
        <v>15</v>
      </c>
      <c r="B9" s="44">
        <f>+April!I53</f>
        <v>0</v>
      </c>
      <c r="C9" s="4"/>
      <c r="H9" s="55" t="s">
        <v>56</v>
      </c>
      <c r="I9" s="45">
        <f>+April!J53</f>
        <v>0</v>
      </c>
      <c r="J9" s="46"/>
    </row>
    <row r="10" spans="1:16" x14ac:dyDescent="0.2">
      <c r="A10" s="40"/>
      <c r="B10" s="41"/>
      <c r="C10" s="4"/>
      <c r="H10" s="54"/>
      <c r="I10" s="42"/>
      <c r="J10" s="42"/>
    </row>
    <row r="11" spans="1:16" x14ac:dyDescent="0.2">
      <c r="A11" s="43" t="s">
        <v>16</v>
      </c>
      <c r="B11" s="47" t="e">
        <f>+April!K53</f>
        <v>#DIV/0!</v>
      </c>
      <c r="C11" s="4"/>
      <c r="H11" s="54"/>
      <c r="I11" s="42"/>
      <c r="J11" s="42"/>
    </row>
    <row r="12" spans="1:16" x14ac:dyDescent="0.2">
      <c r="A12" s="40"/>
      <c r="B12" s="41"/>
      <c r="C12" s="4"/>
      <c r="H12" s="55"/>
      <c r="I12" s="41"/>
      <c r="J12" s="41"/>
    </row>
    <row r="13" spans="1:16" ht="13.5" customHeight="1" thickBot="1" x14ac:dyDescent="0.25">
      <c r="A13" s="48" t="s">
        <v>17</v>
      </c>
      <c r="B13" s="49" t="e">
        <f>B9/B7</f>
        <v>#DIV/0!</v>
      </c>
      <c r="C13" s="50"/>
      <c r="H13" s="56" t="s">
        <v>57</v>
      </c>
      <c r="I13" s="49" t="e">
        <f>I9/I7</f>
        <v>#DIV/0!</v>
      </c>
      <c r="J13" s="51"/>
    </row>
    <row r="14" spans="1:16" x14ac:dyDescent="0.2">
      <c r="O14" s="5"/>
    </row>
    <row r="15" spans="1:16" x14ac:dyDescent="0.2">
      <c r="A15" s="19" t="s">
        <v>18</v>
      </c>
      <c r="B15" s="57" t="s">
        <v>38</v>
      </c>
      <c r="C15" s="57"/>
      <c r="D15" s="57" t="s">
        <v>9</v>
      </c>
      <c r="E15" s="57"/>
      <c r="F15" s="57" t="s">
        <v>19</v>
      </c>
      <c r="G15" s="58"/>
      <c r="H15" s="57" t="s">
        <v>11</v>
      </c>
      <c r="I15" s="58"/>
      <c r="J15" s="57" t="s">
        <v>20</v>
      </c>
      <c r="K15" s="59"/>
      <c r="L15" s="60" t="s">
        <v>22</v>
      </c>
      <c r="M15" s="1"/>
    </row>
    <row r="16" spans="1:16" x14ac:dyDescent="0.2">
      <c r="G16" s="5"/>
      <c r="I16" s="5"/>
    </row>
    <row r="17" spans="1:13" x14ac:dyDescent="0.2">
      <c r="A17" t="str">
        <f>+'Sales Master'!B7</f>
        <v>Chamber Directories</v>
      </c>
      <c r="B17" s="2"/>
      <c r="C17" s="4"/>
      <c r="D17" s="2"/>
      <c r="E17" s="4"/>
      <c r="F17" s="2"/>
      <c r="G17" s="4"/>
      <c r="H17" s="8"/>
      <c r="I17" s="4"/>
      <c r="J17" s="28" t="e">
        <f>F17/D17</f>
        <v>#DIV/0!</v>
      </c>
      <c r="L17" s="28" t="e">
        <f>H17/$I$9</f>
        <v>#DIV/0!</v>
      </c>
      <c r="M17" s="6"/>
    </row>
    <row r="18" spans="1:13" x14ac:dyDescent="0.2">
      <c r="G18" s="5"/>
      <c r="H18" s="9"/>
      <c r="I18" s="5"/>
      <c r="J18" s="3"/>
      <c r="L18" s="3"/>
      <c r="M18" s="53"/>
    </row>
    <row r="19" spans="1:13" x14ac:dyDescent="0.2">
      <c r="A19" t="str">
        <f>+'Sales Master'!B9</f>
        <v>Contractor - Repeat Business</v>
      </c>
      <c r="B19" s="2"/>
      <c r="D19" s="2"/>
      <c r="F19" s="2"/>
      <c r="G19" s="4"/>
      <c r="H19" s="8"/>
      <c r="I19" s="4"/>
      <c r="J19" s="28" t="e">
        <f>F19/D19</f>
        <v>#DIV/0!</v>
      </c>
      <c r="L19" s="28" t="e">
        <f>H19/$I$9</f>
        <v>#DIV/0!</v>
      </c>
      <c r="M19" s="53"/>
    </row>
    <row r="20" spans="1:13" x14ac:dyDescent="0.2">
      <c r="I20" s="5"/>
      <c r="J20" s="3"/>
      <c r="L20" s="3"/>
      <c r="M20" s="53"/>
    </row>
    <row r="21" spans="1:13" x14ac:dyDescent="0.2">
      <c r="A21" t="str">
        <f>+'Sales Master'!B11</f>
        <v>Designer - Repeat Business</v>
      </c>
      <c r="B21" s="2"/>
      <c r="D21" s="2"/>
      <c r="F21" s="2"/>
      <c r="G21" s="4"/>
      <c r="H21" s="8"/>
      <c r="I21" s="4"/>
      <c r="J21" s="28" t="e">
        <f>F21/D21</f>
        <v>#DIV/0!</v>
      </c>
      <c r="L21" s="28" t="e">
        <f>H21/$I$9</f>
        <v>#DIV/0!</v>
      </c>
      <c r="M21" s="53"/>
    </row>
    <row r="22" spans="1:13" x14ac:dyDescent="0.2">
      <c r="G22" s="5"/>
      <c r="H22" s="9"/>
      <c r="I22" s="5"/>
      <c r="J22" s="3"/>
      <c r="L22" s="3"/>
      <c r="M22" s="53"/>
    </row>
    <row r="23" spans="1:13" x14ac:dyDescent="0.2">
      <c r="A23" t="str">
        <f>+'Sales Master'!B13</f>
        <v>Direct Contact with Employee</v>
      </c>
      <c r="B23" s="2"/>
      <c r="D23" s="2"/>
      <c r="F23" s="2"/>
      <c r="G23" s="4"/>
      <c r="H23" s="8"/>
      <c r="I23" s="4"/>
      <c r="J23" s="28" t="e">
        <f>F23/D23</f>
        <v>#DIV/0!</v>
      </c>
      <c r="L23" s="28" t="e">
        <f>H23/$I$9</f>
        <v>#DIV/0!</v>
      </c>
      <c r="M23" s="53"/>
    </row>
    <row r="24" spans="1:13" x14ac:dyDescent="0.2">
      <c r="G24" s="5"/>
      <c r="H24" s="9"/>
      <c r="I24" s="5"/>
      <c r="J24" s="3"/>
      <c r="L24" s="3"/>
      <c r="M24" s="53"/>
    </row>
    <row r="25" spans="1:13" x14ac:dyDescent="0.2">
      <c r="A25" t="str">
        <f>+'Sales Master'!B15</f>
        <v xml:space="preserve">Direct Mail Postcards - Fall </v>
      </c>
      <c r="B25" s="2"/>
      <c r="D25" s="2"/>
      <c r="F25" s="2"/>
      <c r="G25" s="4"/>
      <c r="H25" s="8"/>
      <c r="I25" s="4"/>
      <c r="J25" s="28" t="e">
        <f>F25/D25</f>
        <v>#DIV/0!</v>
      </c>
      <c r="L25" s="28" t="e">
        <f>H25/$I$9</f>
        <v>#DIV/0!</v>
      </c>
      <c r="M25" s="53"/>
    </row>
    <row r="26" spans="1:13" x14ac:dyDescent="0.2">
      <c r="G26" s="5"/>
      <c r="H26" s="9"/>
      <c r="I26" s="5"/>
      <c r="J26" s="3"/>
      <c r="L26" s="3"/>
      <c r="M26" s="53"/>
    </row>
    <row r="27" spans="1:13" x14ac:dyDescent="0.2">
      <c r="A27" t="str">
        <f>+'Sales Master'!B17</f>
        <v>Direct Mail Postcards - Spring</v>
      </c>
      <c r="B27" s="2"/>
      <c r="D27" s="2"/>
      <c r="F27" s="2"/>
      <c r="G27" s="4"/>
      <c r="H27" s="8"/>
      <c r="I27" s="4"/>
      <c r="J27" s="28" t="e">
        <f>F27/D27</f>
        <v>#DIV/0!</v>
      </c>
      <c r="L27" s="28" t="e">
        <f>H27/$I$9</f>
        <v>#DIV/0!</v>
      </c>
      <c r="M27" s="53"/>
    </row>
    <row r="28" spans="1:13" x14ac:dyDescent="0.2">
      <c r="G28" s="5"/>
      <c r="H28" s="9"/>
      <c r="I28" s="5"/>
      <c r="J28" s="3"/>
      <c r="L28" s="3"/>
      <c r="M28" s="53"/>
    </row>
    <row r="29" spans="1:13" x14ac:dyDescent="0.2">
      <c r="A29" t="str">
        <f>+'Sales Master'!B19</f>
        <v>Direct Mail Postcards - Winter</v>
      </c>
      <c r="B29" s="2"/>
      <c r="D29" s="2"/>
      <c r="F29" s="2"/>
      <c r="G29" s="4"/>
      <c r="H29" s="8"/>
      <c r="I29" s="4"/>
      <c r="J29" s="28" t="e">
        <f>F29/D29</f>
        <v>#DIV/0!</v>
      </c>
      <c r="L29" s="28" t="e">
        <f>H29/$I$9</f>
        <v>#DIV/0!</v>
      </c>
      <c r="M29" s="53"/>
    </row>
    <row r="30" spans="1:13" x14ac:dyDescent="0.2">
      <c r="G30" s="5"/>
      <c r="H30" s="9"/>
      <c r="I30" s="5"/>
      <c r="J30" s="3"/>
      <c r="L30" s="3"/>
      <c r="M30" s="53"/>
    </row>
    <row r="31" spans="1:13" x14ac:dyDescent="0.2">
      <c r="A31" t="str">
        <f>+'Sales Master'!B21</f>
        <v>Door Hangers</v>
      </c>
      <c r="B31" s="2"/>
      <c r="D31" s="2"/>
      <c r="F31" s="2"/>
      <c r="G31" s="4"/>
      <c r="H31" s="8"/>
      <c r="I31" s="4"/>
      <c r="J31" s="28" t="e">
        <f>F31/D31</f>
        <v>#DIV/0!</v>
      </c>
      <c r="L31" s="28" t="e">
        <f>H31/$I$9</f>
        <v>#DIV/0!</v>
      </c>
      <c r="M31" s="53"/>
    </row>
    <row r="32" spans="1:13" x14ac:dyDescent="0.2">
      <c r="G32" s="5"/>
      <c r="H32" s="9"/>
      <c r="I32" s="5"/>
      <c r="J32" s="3"/>
      <c r="L32" s="3"/>
      <c r="M32" s="53"/>
    </row>
    <row r="33" spans="1:13" x14ac:dyDescent="0.2">
      <c r="A33" t="str">
        <f>+'Sales Master'!B23</f>
        <v>Flyer</v>
      </c>
      <c r="B33" s="2"/>
      <c r="D33" s="2"/>
      <c r="F33" s="2"/>
      <c r="G33" s="4"/>
      <c r="H33" s="8"/>
      <c r="I33" s="4"/>
      <c r="J33" s="28" t="e">
        <f>F33/D33</f>
        <v>#DIV/0!</v>
      </c>
      <c r="L33" s="28" t="e">
        <f>H33/$I$9</f>
        <v>#DIV/0!</v>
      </c>
      <c r="M33" s="53"/>
    </row>
    <row r="34" spans="1:13" x14ac:dyDescent="0.2">
      <c r="G34" s="5"/>
      <c r="H34" s="9"/>
      <c r="I34" s="5"/>
      <c r="J34" s="3"/>
      <c r="L34" s="3"/>
      <c r="M34" s="53"/>
    </row>
    <row r="35" spans="1:13" x14ac:dyDescent="0.2">
      <c r="A35" t="str">
        <f>+'Sales Master'!B25</f>
        <v>Home Shows</v>
      </c>
      <c r="B35" s="2"/>
      <c r="D35" s="2"/>
      <c r="F35" s="2"/>
      <c r="G35" s="4"/>
      <c r="H35" s="8"/>
      <c r="I35" s="4"/>
      <c r="J35" s="28" t="e">
        <f>F35/D35</f>
        <v>#DIV/0!</v>
      </c>
      <c r="L35" s="28" t="e">
        <f>H35/$I$9</f>
        <v>#DIV/0!</v>
      </c>
      <c r="M35" s="53"/>
    </row>
    <row r="36" spans="1:13" x14ac:dyDescent="0.2">
      <c r="G36" s="5"/>
      <c r="H36" s="9"/>
      <c r="I36" s="5"/>
      <c r="J36" s="3"/>
      <c r="L36" s="3"/>
      <c r="M36" s="6"/>
    </row>
    <row r="37" spans="1:13" x14ac:dyDescent="0.2">
      <c r="A37" t="str">
        <f>+'Sales Master'!B27</f>
        <v>Networking Group</v>
      </c>
      <c r="B37" s="2"/>
      <c r="D37" s="2"/>
      <c r="F37" s="2"/>
      <c r="G37" s="4"/>
      <c r="H37" s="8"/>
      <c r="I37" s="4"/>
      <c r="J37" s="28" t="e">
        <f>F37/D37</f>
        <v>#DIV/0!</v>
      </c>
      <c r="L37" s="28" t="e">
        <f>H37/$I$9</f>
        <v>#DIV/0!</v>
      </c>
      <c r="M37" s="6"/>
    </row>
    <row r="38" spans="1:13" x14ac:dyDescent="0.2">
      <c r="G38" s="5"/>
      <c r="H38" s="9"/>
      <c r="I38" s="5"/>
      <c r="J38" s="3"/>
      <c r="L38" s="3"/>
      <c r="M38" s="53"/>
    </row>
    <row r="39" spans="1:13" x14ac:dyDescent="0.2">
      <c r="A39" t="str">
        <f>+'Sales Master'!B29</f>
        <v>Newsletter</v>
      </c>
      <c r="B39" s="2"/>
      <c r="D39" s="2"/>
      <c r="F39" s="2"/>
      <c r="G39" s="4"/>
      <c r="H39" s="8"/>
      <c r="I39" s="4"/>
      <c r="J39" s="28" t="e">
        <f>F39/D39</f>
        <v>#DIV/0!</v>
      </c>
      <c r="L39" s="28" t="e">
        <f>H39/$I$9</f>
        <v>#DIV/0!</v>
      </c>
      <c r="M39" s="6"/>
    </row>
    <row r="40" spans="1:13" x14ac:dyDescent="0.2">
      <c r="G40" s="5"/>
      <c r="H40" s="9"/>
      <c r="I40" s="5"/>
      <c r="J40" s="3"/>
      <c r="L40" s="3"/>
      <c r="M40" s="53"/>
    </row>
    <row r="41" spans="1:13" x14ac:dyDescent="0.2">
      <c r="A41" t="str">
        <f>+'Sales Master'!B31</f>
        <v>Newspaper Advertisements</v>
      </c>
      <c r="B41" s="2"/>
      <c r="D41" s="2"/>
      <c r="F41" s="2"/>
      <c r="G41" s="4"/>
      <c r="H41" s="8"/>
      <c r="I41" s="4"/>
      <c r="J41" s="28" t="e">
        <f>F41/D41</f>
        <v>#DIV/0!</v>
      </c>
      <c r="L41" s="28" t="e">
        <f>H41/$I$9</f>
        <v>#DIV/0!</v>
      </c>
      <c r="M41" s="6"/>
    </row>
    <row r="42" spans="1:13" x14ac:dyDescent="0.2">
      <c r="G42" s="5"/>
      <c r="H42" s="9"/>
      <c r="I42" s="5"/>
      <c r="J42" s="3"/>
      <c r="L42" s="3"/>
      <c r="M42" s="53"/>
    </row>
    <row r="43" spans="1:13" x14ac:dyDescent="0.2">
      <c r="A43" t="str">
        <f>+'Sales Master'!B33</f>
        <v>Online Yellow Pages</v>
      </c>
      <c r="B43" s="2"/>
      <c r="D43" s="2"/>
      <c r="F43" s="2"/>
      <c r="G43" s="4"/>
      <c r="H43" s="8"/>
      <c r="I43" s="4"/>
      <c r="J43" s="28" t="e">
        <f>F43/D43</f>
        <v>#DIV/0!</v>
      </c>
      <c r="L43" s="28" t="e">
        <f>H43/$I$9</f>
        <v>#DIV/0!</v>
      </c>
      <c r="M43" s="6"/>
    </row>
    <row r="44" spans="1:13" x14ac:dyDescent="0.2">
      <c r="G44" s="5"/>
      <c r="H44" s="9"/>
      <c r="I44" s="5"/>
      <c r="J44" s="3"/>
      <c r="L44" s="3"/>
      <c r="M44" s="53"/>
    </row>
    <row r="45" spans="1:13" x14ac:dyDescent="0.2">
      <c r="A45" t="str">
        <f>+'Sales Master'!B35</f>
        <v>Overall Branding</v>
      </c>
      <c r="B45" s="2"/>
      <c r="D45" s="2"/>
      <c r="F45" s="2"/>
      <c r="G45" s="4"/>
      <c r="H45" s="8"/>
      <c r="I45" s="4"/>
      <c r="J45" s="28" t="e">
        <f>F45/D45</f>
        <v>#DIV/0!</v>
      </c>
      <c r="L45" s="28" t="e">
        <f>H45/$I$9</f>
        <v>#DIV/0!</v>
      </c>
      <c r="M45" s="6"/>
    </row>
    <row r="46" spans="1:13" x14ac:dyDescent="0.2">
      <c r="G46" s="5"/>
      <c r="H46" s="9"/>
      <c r="I46" s="5"/>
      <c r="J46" s="3"/>
      <c r="L46" s="3"/>
      <c r="M46" s="53"/>
    </row>
    <row r="47" spans="1:13" x14ac:dyDescent="0.2">
      <c r="A47" t="str">
        <f>+'Sales Master'!B37</f>
        <v>Past Customer</v>
      </c>
      <c r="B47" s="2"/>
      <c r="D47" s="2"/>
      <c r="F47" s="2"/>
      <c r="G47" s="4"/>
      <c r="H47" s="8"/>
      <c r="I47" s="4"/>
      <c r="J47" s="28" t="e">
        <f>F47/D47</f>
        <v>#DIV/0!</v>
      </c>
      <c r="L47" s="28" t="e">
        <f>H47/$I$9</f>
        <v>#DIV/0!</v>
      </c>
      <c r="M47" s="6"/>
    </row>
    <row r="48" spans="1:13" x14ac:dyDescent="0.2">
      <c r="G48" s="5"/>
      <c r="H48" s="9"/>
      <c r="I48" s="5"/>
      <c r="J48" s="3"/>
      <c r="L48" s="3"/>
      <c r="M48" s="53"/>
    </row>
    <row r="49" spans="1:13" x14ac:dyDescent="0.2">
      <c r="A49" t="str">
        <f>+'Sales Master'!B39</f>
        <v>Proximity Mailings</v>
      </c>
      <c r="B49" s="2"/>
      <c r="D49" s="2"/>
      <c r="F49" s="2"/>
      <c r="G49" s="4"/>
      <c r="H49" s="8"/>
      <c r="I49" s="4"/>
      <c r="J49" s="28" t="e">
        <f>F49/D49</f>
        <v>#DIV/0!</v>
      </c>
      <c r="L49" s="28" t="e">
        <f>H49/$I$9</f>
        <v>#DIV/0!</v>
      </c>
      <c r="M49" s="6"/>
    </row>
    <row r="50" spans="1:13" x14ac:dyDescent="0.2">
      <c r="G50" s="5"/>
      <c r="H50" s="9"/>
      <c r="I50" s="5"/>
      <c r="J50" s="3"/>
      <c r="L50" s="3"/>
      <c r="M50" s="53"/>
    </row>
    <row r="51" spans="1:13" x14ac:dyDescent="0.2">
      <c r="A51" t="str">
        <f>+'Sales Master'!B41</f>
        <v>Publications</v>
      </c>
      <c r="B51" s="2"/>
      <c r="D51" s="2"/>
      <c r="F51" s="2"/>
      <c r="G51" s="4"/>
      <c r="H51" s="8"/>
      <c r="I51" s="4"/>
      <c r="J51" s="28" t="e">
        <f>F51/D51</f>
        <v>#DIV/0!</v>
      </c>
      <c r="L51" s="28" t="e">
        <f>H51/$I$9</f>
        <v>#DIV/0!</v>
      </c>
      <c r="M51" s="6"/>
    </row>
    <row r="52" spans="1:13" x14ac:dyDescent="0.2">
      <c r="G52" s="5"/>
      <c r="H52" s="9"/>
      <c r="I52" s="5"/>
      <c r="J52" s="3"/>
      <c r="L52" s="3"/>
      <c r="M52" s="53"/>
    </row>
    <row r="53" spans="1:13" x14ac:dyDescent="0.2">
      <c r="A53" t="str">
        <f>+'Sales Master'!B43</f>
        <v>Referral from Business Contact</v>
      </c>
      <c r="B53" s="2"/>
      <c r="D53" s="2"/>
      <c r="F53" s="2"/>
      <c r="G53" s="4"/>
      <c r="H53" s="8"/>
      <c r="I53" s="4"/>
      <c r="J53" s="28" t="e">
        <f>F53/D53</f>
        <v>#DIV/0!</v>
      </c>
      <c r="L53" s="28" t="e">
        <f>H53/$I$9</f>
        <v>#DIV/0!</v>
      </c>
      <c r="M53" s="6"/>
    </row>
    <row r="54" spans="1:13" x14ac:dyDescent="0.2">
      <c r="B54" s="62"/>
      <c r="D54" s="62"/>
      <c r="F54" s="62"/>
      <c r="G54" s="4"/>
      <c r="H54" s="63"/>
      <c r="I54" s="5"/>
      <c r="J54" s="3"/>
      <c r="L54" s="3"/>
      <c r="M54" s="53"/>
    </row>
    <row r="55" spans="1:13" x14ac:dyDescent="0.2">
      <c r="A55" t="str">
        <f>+'Sales Master'!B45</f>
        <v>Referral from Contractor</v>
      </c>
      <c r="B55" s="2"/>
      <c r="D55" s="2"/>
      <c r="F55" s="2"/>
      <c r="G55" s="4"/>
      <c r="H55" s="8"/>
      <c r="I55" s="4"/>
      <c r="J55" s="28" t="e">
        <f>F55/D55</f>
        <v>#DIV/0!</v>
      </c>
      <c r="L55" s="28" t="e">
        <f>H55/$I$9</f>
        <v>#DIV/0!</v>
      </c>
      <c r="M55" s="6"/>
    </row>
    <row r="56" spans="1:13" s="4" customFormat="1" x14ac:dyDescent="0.2">
      <c r="A56"/>
      <c r="B56"/>
      <c r="C56"/>
      <c r="D56"/>
      <c r="E56"/>
      <c r="F56"/>
      <c r="G56" s="5"/>
      <c r="H56" s="9"/>
      <c r="J56" s="120"/>
      <c r="L56" s="119"/>
      <c r="M56" s="6"/>
    </row>
    <row r="57" spans="1:13" x14ac:dyDescent="0.2">
      <c r="A57" t="str">
        <f>+'Sales Master'!B47</f>
        <v>Referral from Designer</v>
      </c>
      <c r="B57" s="2"/>
      <c r="D57" s="2"/>
      <c r="F57" s="2"/>
      <c r="G57" s="4"/>
      <c r="H57" s="8"/>
      <c r="I57" s="4"/>
      <c r="J57" s="28" t="e">
        <f>F57/D57</f>
        <v>#DIV/0!</v>
      </c>
      <c r="K57" s="5"/>
      <c r="L57" s="28" t="e">
        <f>H57/$I$9</f>
        <v>#DIV/0!</v>
      </c>
      <c r="M57" s="6"/>
    </row>
    <row r="58" spans="1:13" s="4" customFormat="1" x14ac:dyDescent="0.2">
      <c r="A58"/>
      <c r="B58"/>
      <c r="C58"/>
      <c r="D58"/>
      <c r="E58"/>
      <c r="F58"/>
      <c r="G58" s="5"/>
      <c r="H58" s="9"/>
      <c r="J58" s="6"/>
      <c r="L58" s="6"/>
      <c r="M58" s="6"/>
    </row>
    <row r="59" spans="1:13" s="4" customFormat="1" x14ac:dyDescent="0.2">
      <c r="A59" t="str">
        <f>+'Sales Master'!B49</f>
        <v>Referral from Past Customer</v>
      </c>
      <c r="B59" s="2"/>
      <c r="C59"/>
      <c r="D59" s="2"/>
      <c r="E59"/>
      <c r="F59" s="2"/>
      <c r="H59" s="8"/>
      <c r="J59" s="28" t="e">
        <f>F59/D59</f>
        <v>#DIV/0!</v>
      </c>
      <c r="K59"/>
      <c r="L59" s="28" t="e">
        <f>H59/$I$9</f>
        <v>#DIV/0!</v>
      </c>
      <c r="M59" s="6"/>
    </row>
    <row r="60" spans="1:13" s="4" customFormat="1" x14ac:dyDescent="0.2">
      <c r="A60"/>
      <c r="B60" s="41"/>
      <c r="C60" s="41"/>
      <c r="D60" s="41"/>
      <c r="E60" s="41"/>
      <c r="F60" s="41"/>
      <c r="G60" s="41"/>
      <c r="H60" s="64"/>
      <c r="J60" s="6"/>
      <c r="L60" s="6"/>
      <c r="M60" s="6"/>
    </row>
    <row r="61" spans="1:13" s="4" customFormat="1" x14ac:dyDescent="0.2">
      <c r="A61" t="str">
        <f>+'Sales Master'!B51</f>
        <v>Referral Program</v>
      </c>
      <c r="B61" s="2"/>
      <c r="C61"/>
      <c r="D61" s="2"/>
      <c r="E61"/>
      <c r="F61" s="2"/>
      <c r="H61" s="8"/>
      <c r="J61" s="28" t="e">
        <f>F61/D61</f>
        <v>#DIV/0!</v>
      </c>
      <c r="K61"/>
      <c r="L61" s="28" t="e">
        <f>H61/$I$9</f>
        <v>#DIV/0!</v>
      </c>
      <c r="M61" s="6"/>
    </row>
    <row r="62" spans="1:13" s="4" customFormat="1" x14ac:dyDescent="0.2">
      <c r="A62"/>
      <c r="C62" s="5"/>
      <c r="E62" s="5"/>
      <c r="H62" s="31"/>
      <c r="J62" s="6"/>
      <c r="K62" s="5"/>
      <c r="L62" s="6"/>
      <c r="M62" s="6"/>
    </row>
    <row r="63" spans="1:13" s="4" customFormat="1" x14ac:dyDescent="0.2">
      <c r="A63" t="str">
        <f>+'Sales Master'!B53</f>
        <v>Search Engine Marketing</v>
      </c>
      <c r="B63" s="2"/>
      <c r="C63"/>
      <c r="D63" s="2"/>
      <c r="E63"/>
      <c r="F63" s="2"/>
      <c r="H63" s="8"/>
      <c r="J63" s="28" t="e">
        <f>F63/D63</f>
        <v>#DIV/0!</v>
      </c>
      <c r="K63"/>
      <c r="L63" s="28" t="e">
        <f>H63/$I$9</f>
        <v>#DIV/0!</v>
      </c>
      <c r="M63" s="6"/>
    </row>
    <row r="64" spans="1:13" s="4" customFormat="1" x14ac:dyDescent="0.2">
      <c r="A64"/>
      <c r="B64" s="41"/>
      <c r="C64" s="41"/>
      <c r="D64" s="41"/>
      <c r="E64" s="41"/>
      <c r="F64" s="41"/>
      <c r="G64" s="41"/>
      <c r="H64" s="41"/>
      <c r="J64" s="6"/>
      <c r="L64" s="6"/>
      <c r="M64" s="6"/>
    </row>
    <row r="65" spans="1:13" s="4" customFormat="1" x14ac:dyDescent="0.2">
      <c r="A65" t="str">
        <f>+'Sales Master'!B55</f>
        <v>Telemarketing</v>
      </c>
      <c r="B65" s="2"/>
      <c r="C65"/>
      <c r="D65" s="2"/>
      <c r="E65"/>
      <c r="F65" s="2"/>
      <c r="H65" s="8"/>
      <c r="J65" s="28" t="e">
        <f>F65/D65</f>
        <v>#DIV/0!</v>
      </c>
      <c r="K65"/>
      <c r="L65" s="28" t="e">
        <f>H65/$I$9</f>
        <v>#DIV/0!</v>
      </c>
      <c r="M65" s="6"/>
    </row>
    <row r="66" spans="1:13" s="4" customFormat="1" x14ac:dyDescent="0.2">
      <c r="A66"/>
      <c r="C66" s="5"/>
      <c r="E66" s="5"/>
      <c r="H66" s="31"/>
      <c r="J66" s="6"/>
      <c r="K66" s="5"/>
      <c r="L66" s="6"/>
      <c r="M66" s="6"/>
    </row>
    <row r="67" spans="1:13" s="4" customFormat="1" x14ac:dyDescent="0.2">
      <c r="A67" t="str">
        <f>+'Sales Master'!B57</f>
        <v>Truck Signs</v>
      </c>
      <c r="B67" s="2"/>
      <c r="C67"/>
      <c r="D67" s="2"/>
      <c r="E67"/>
      <c r="F67" s="2"/>
      <c r="H67" s="8"/>
      <c r="J67" s="28" t="e">
        <f>F67/D67</f>
        <v>#DIV/0!</v>
      </c>
      <c r="K67"/>
      <c r="L67" s="28" t="e">
        <f>H67/$I$9</f>
        <v>#DIV/0!</v>
      </c>
      <c r="M67" s="6"/>
    </row>
    <row r="68" spans="1:13" s="4" customFormat="1" x14ac:dyDescent="0.2">
      <c r="A68"/>
      <c r="B68" s="41"/>
      <c r="C68" s="41"/>
      <c r="D68" s="41"/>
      <c r="E68" s="41"/>
      <c r="F68" s="41"/>
      <c r="G68" s="41"/>
      <c r="H68" s="41"/>
      <c r="J68" s="6"/>
      <c r="L68" s="6"/>
      <c r="M68" s="6"/>
    </row>
    <row r="69" spans="1:13" s="4" customFormat="1" x14ac:dyDescent="0.2">
      <c r="A69" t="str">
        <f>+'Sales Master'!B59</f>
        <v>Uniforms</v>
      </c>
      <c r="B69" s="2"/>
      <c r="C69"/>
      <c r="D69" s="2"/>
      <c r="E69"/>
      <c r="F69" s="2"/>
      <c r="H69" s="8"/>
      <c r="J69" s="28" t="e">
        <f>F69/D69</f>
        <v>#DIV/0!</v>
      </c>
      <c r="K69"/>
      <c r="L69" s="28" t="e">
        <f>H69/$I$9</f>
        <v>#DIV/0!</v>
      </c>
      <c r="M69" s="6"/>
    </row>
    <row r="70" spans="1:13" s="4" customFormat="1" x14ac:dyDescent="0.2">
      <c r="A70"/>
      <c r="B70" s="41"/>
      <c r="C70" s="41"/>
      <c r="D70" s="41"/>
      <c r="E70" s="41"/>
      <c r="F70" s="41"/>
      <c r="G70" s="41"/>
      <c r="H70" s="41"/>
      <c r="J70" s="6"/>
      <c r="L70" s="6"/>
      <c r="M70" s="6"/>
    </row>
    <row r="71" spans="1:13" s="4" customFormat="1" x14ac:dyDescent="0.2">
      <c r="A71" t="str">
        <f>+'Sales Master'!B61</f>
        <v>Website</v>
      </c>
      <c r="B71" s="2"/>
      <c r="C71"/>
      <c r="D71" s="2"/>
      <c r="E71"/>
      <c r="F71" s="2"/>
      <c r="H71" s="8"/>
      <c r="J71" s="28" t="e">
        <f>F71/D71</f>
        <v>#DIV/0!</v>
      </c>
      <c r="K71"/>
      <c r="L71" s="28" t="e">
        <f>H71/$I$9</f>
        <v>#DIV/0!</v>
      </c>
      <c r="M71" s="6"/>
    </row>
    <row r="72" spans="1:13" s="4" customFormat="1" x14ac:dyDescent="0.2">
      <c r="A72"/>
      <c r="B72" s="41"/>
      <c r="C72" s="41"/>
      <c r="D72" s="41"/>
      <c r="E72" s="41"/>
      <c r="F72" s="41"/>
      <c r="G72" s="41"/>
      <c r="H72" s="41"/>
      <c r="J72" s="6"/>
      <c r="L72" s="6"/>
      <c r="M72" s="6"/>
    </row>
    <row r="73" spans="1:13" x14ac:dyDescent="0.2">
      <c r="A73" t="str">
        <f>+'Sales Master'!B63</f>
        <v>Yard Signs</v>
      </c>
      <c r="B73" s="2"/>
      <c r="D73" s="2"/>
      <c r="F73" s="2"/>
      <c r="G73" s="4"/>
      <c r="H73" s="8"/>
      <c r="I73" s="4"/>
      <c r="J73" s="28" t="e">
        <f>F73/D73</f>
        <v>#DIV/0!</v>
      </c>
      <c r="L73" s="28" t="e">
        <f>H73/$I$9</f>
        <v>#DIV/0!</v>
      </c>
      <c r="M73" s="6"/>
    </row>
    <row r="74" spans="1:13" s="4" customFormat="1" x14ac:dyDescent="0.2">
      <c r="H74" s="31"/>
      <c r="J74" s="6"/>
      <c r="L74" s="6"/>
      <c r="M74" s="6"/>
    </row>
    <row r="75" spans="1:13" x14ac:dyDescent="0.2">
      <c r="A75" t="str">
        <f>+'Sales Master'!B65</f>
        <v xml:space="preserve">Yellow Pages </v>
      </c>
      <c r="B75" s="2"/>
      <c r="D75" s="2"/>
      <c r="F75" s="2"/>
      <c r="G75" s="4"/>
      <c r="H75" s="8"/>
      <c r="I75" s="4"/>
      <c r="J75" s="28" t="e">
        <f>F75/D75</f>
        <v>#DIV/0!</v>
      </c>
      <c r="L75" s="28" t="e">
        <f>H75/$I$9</f>
        <v>#DIV/0!</v>
      </c>
      <c r="M75" s="6"/>
    </row>
    <row r="76" spans="1:13" s="4" customFormat="1" x14ac:dyDescent="0.2">
      <c r="H76" s="31"/>
      <c r="J76" s="6"/>
      <c r="L76" s="6"/>
      <c r="M76" s="6"/>
    </row>
    <row r="77" spans="1:13" x14ac:dyDescent="0.2">
      <c r="A77" t="s">
        <v>37</v>
      </c>
      <c r="B77" s="26">
        <f>SUM(B17:B76)</f>
        <v>0</v>
      </c>
      <c r="D77" s="26">
        <f>SUM(D17:D76)</f>
        <v>0</v>
      </c>
      <c r="F77" s="26">
        <f>SUM(F17:F76)</f>
        <v>0</v>
      </c>
      <c r="H77" s="29">
        <f>SUM(H17:H76)</f>
        <v>0</v>
      </c>
      <c r="J77" s="28" t="e">
        <f>F77/D77</f>
        <v>#DIV/0!</v>
      </c>
      <c r="L77" s="6"/>
      <c r="M77" s="6"/>
    </row>
  </sheetData>
  <customSheetViews>
    <customSheetView guid="{6578E43A-B566-4E0F-A0A9-B319CC9B6A12}" showRuler="0" topLeftCell="G1">
      <selection activeCell="E50" sqref="E50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</customSheetView>
  </customSheetViews>
  <mergeCells count="3">
    <mergeCell ref="A1:P1"/>
    <mergeCell ref="A2:P2"/>
    <mergeCell ref="E4:P4"/>
  </mergeCells>
  <phoneticPr fontId="0" type="noConversion"/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10"/>
  </sheetPr>
  <dimension ref="A1:AZ131"/>
  <sheetViews>
    <sheetView zoomScaleNormal="100" workbookViewId="0">
      <selection activeCell="H30" sqref="H30"/>
    </sheetView>
  </sheetViews>
  <sheetFormatPr defaultRowHeight="12.75" x14ac:dyDescent="0.2"/>
  <cols>
    <col min="1" max="1" width="3" bestFit="1" customWidth="1"/>
    <col min="2" max="3" width="23.42578125" customWidth="1"/>
    <col min="4" max="4" width="12" bestFit="1" customWidth="1"/>
    <col min="5" max="5" width="15.5703125" customWidth="1"/>
    <col min="6" max="6" width="14.85546875" bestFit="1" customWidth="1"/>
    <col min="7" max="7" width="13.28515625" bestFit="1" customWidth="1"/>
    <col min="8" max="8" width="13.85546875" bestFit="1" customWidth="1"/>
    <col min="9" max="9" width="14.42578125" bestFit="1" customWidth="1"/>
    <col min="10" max="10" width="15.85546875" bestFit="1" customWidth="1"/>
    <col min="11" max="11" width="11.7109375" bestFit="1" customWidth="1"/>
    <col min="12" max="12" width="17.28515625" customWidth="1"/>
    <col min="13" max="13" width="19.42578125" customWidth="1"/>
    <col min="14" max="14" width="20.42578125" customWidth="1"/>
  </cols>
  <sheetData>
    <row r="1" spans="1:52" s="33" customFormat="1" ht="26.25" x14ac:dyDescent="0.4">
      <c r="A1" s="256" t="str">
        <f>+'Lists &amp; Targets'!K4</f>
        <v>Your Company Name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52" s="34" customFormat="1" ht="20.25" x14ac:dyDescent="0.3">
      <c r="A2" s="257" t="s">
        <v>44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52" s="36" customFormat="1" ht="7.5" customHeight="1" x14ac:dyDescent="0.3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52" s="37" customFormat="1" ht="20.25" customHeight="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52" s="14" customFormat="1" ht="8.2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52" x14ac:dyDescent="0.2">
      <c r="A6" s="259" t="s">
        <v>39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5" t="s">
        <v>84</v>
      </c>
      <c r="M6" s="255"/>
      <c r="N6" s="255"/>
    </row>
    <row r="7" spans="1:52" x14ac:dyDescent="0.2">
      <c r="B7" s="69" t="s">
        <v>23</v>
      </c>
      <c r="C7" s="66" t="s">
        <v>68</v>
      </c>
      <c r="D7" s="69" t="s">
        <v>65</v>
      </c>
      <c r="E7" s="69" t="s">
        <v>66</v>
      </c>
      <c r="F7" s="69" t="s">
        <v>67</v>
      </c>
      <c r="G7" s="69" t="s">
        <v>58</v>
      </c>
      <c r="H7" s="67" t="s">
        <v>12</v>
      </c>
      <c r="I7" s="69" t="s">
        <v>10</v>
      </c>
      <c r="J7" s="68" t="s">
        <v>11</v>
      </c>
      <c r="K7" s="66" t="s">
        <v>24</v>
      </c>
      <c r="L7" s="128" t="s">
        <v>81</v>
      </c>
      <c r="M7" s="130" t="s">
        <v>82</v>
      </c>
      <c r="N7" s="131" t="s">
        <v>83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x14ac:dyDescent="0.2">
      <c r="A8" s="52">
        <v>1</v>
      </c>
      <c r="B8" s="73"/>
      <c r="C8" s="74"/>
      <c r="D8" s="75"/>
      <c r="E8" s="75"/>
      <c r="F8" s="76"/>
      <c r="G8" s="77"/>
      <c r="H8" s="78"/>
      <c r="I8" s="79"/>
      <c r="J8" s="80"/>
      <c r="K8" s="81" t="str">
        <f t="shared" ref="K8:K26" si="0">IF(I8&gt;0,I8-G8,"")</f>
        <v/>
      </c>
      <c r="L8" s="135"/>
      <c r="M8" s="135"/>
      <c r="N8" s="135"/>
    </row>
    <row r="9" spans="1:52" x14ac:dyDescent="0.2">
      <c r="A9" s="52">
        <v>2</v>
      </c>
      <c r="B9" s="73"/>
      <c r="C9" s="74"/>
      <c r="D9" s="75"/>
      <c r="E9" s="75"/>
      <c r="F9" s="76"/>
      <c r="G9" s="77"/>
      <c r="H9" s="78"/>
      <c r="I9" s="79"/>
      <c r="J9" s="80"/>
      <c r="K9" s="81" t="str">
        <f t="shared" si="0"/>
        <v/>
      </c>
      <c r="L9" s="104"/>
      <c r="M9" s="104"/>
      <c r="N9" s="104"/>
    </row>
    <row r="10" spans="1:52" x14ac:dyDescent="0.2">
      <c r="A10" s="52">
        <v>3</v>
      </c>
      <c r="B10" s="73"/>
      <c r="C10" s="74"/>
      <c r="D10" s="75"/>
      <c r="E10" s="75"/>
      <c r="F10" s="76"/>
      <c r="G10" s="77"/>
      <c r="H10" s="78"/>
      <c r="I10" s="79"/>
      <c r="J10" s="80"/>
      <c r="K10" s="81" t="str">
        <f t="shared" si="0"/>
        <v/>
      </c>
      <c r="L10" s="103"/>
      <c r="M10" s="103"/>
      <c r="N10" s="103"/>
    </row>
    <row r="11" spans="1:52" x14ac:dyDescent="0.2">
      <c r="A11" s="52">
        <v>4</v>
      </c>
      <c r="B11" s="73"/>
      <c r="C11" s="74"/>
      <c r="D11" s="75"/>
      <c r="E11" s="75"/>
      <c r="F11" s="76"/>
      <c r="G11" s="77"/>
      <c r="H11" s="78"/>
      <c r="I11" s="79"/>
      <c r="J11" s="80"/>
      <c r="K11" s="81" t="str">
        <f t="shared" si="0"/>
        <v/>
      </c>
      <c r="L11" s="103"/>
      <c r="M11" s="103"/>
      <c r="N11" s="103"/>
    </row>
    <row r="12" spans="1:52" x14ac:dyDescent="0.2">
      <c r="A12" s="52">
        <v>5</v>
      </c>
      <c r="B12" s="73"/>
      <c r="C12" s="74"/>
      <c r="D12" s="75"/>
      <c r="E12" s="75"/>
      <c r="F12" s="76"/>
      <c r="G12" s="77"/>
      <c r="H12" s="78"/>
      <c r="I12" s="79"/>
      <c r="J12" s="80"/>
      <c r="K12" s="81" t="str">
        <f t="shared" si="0"/>
        <v/>
      </c>
      <c r="L12" s="103"/>
      <c r="M12" s="103"/>
      <c r="N12" s="134"/>
    </row>
    <row r="13" spans="1:52" x14ac:dyDescent="0.2">
      <c r="A13" s="52">
        <v>6</v>
      </c>
      <c r="B13" s="73"/>
      <c r="C13" s="74"/>
      <c r="D13" s="75"/>
      <c r="E13" s="75"/>
      <c r="F13" s="76"/>
      <c r="G13" s="77"/>
      <c r="H13" s="78"/>
      <c r="I13" s="79"/>
      <c r="J13" s="80"/>
      <c r="K13" s="81" t="str">
        <f t="shared" si="0"/>
        <v/>
      </c>
      <c r="L13" s="103"/>
      <c r="M13" s="103"/>
      <c r="N13" s="103"/>
    </row>
    <row r="14" spans="1:52" x14ac:dyDescent="0.2">
      <c r="A14" s="52">
        <v>7</v>
      </c>
      <c r="B14" s="73"/>
      <c r="C14" s="74"/>
      <c r="D14" s="75"/>
      <c r="E14" s="75"/>
      <c r="F14" s="76"/>
      <c r="G14" s="77"/>
      <c r="H14" s="78"/>
      <c r="I14" s="79"/>
      <c r="J14" s="80"/>
      <c r="K14" s="81" t="str">
        <f t="shared" si="0"/>
        <v/>
      </c>
      <c r="L14" s="103"/>
      <c r="M14" s="103"/>
      <c r="N14" s="103"/>
    </row>
    <row r="15" spans="1:52" x14ac:dyDescent="0.2">
      <c r="A15" s="52">
        <v>8</v>
      </c>
      <c r="B15" s="73"/>
      <c r="C15" s="74"/>
      <c r="D15" s="75"/>
      <c r="E15" s="75"/>
      <c r="F15" s="76"/>
      <c r="G15" s="77"/>
      <c r="H15" s="78"/>
      <c r="I15" s="79"/>
      <c r="J15" s="80"/>
      <c r="K15" s="81" t="str">
        <f t="shared" si="0"/>
        <v/>
      </c>
      <c r="L15" s="103"/>
      <c r="M15" s="103"/>
      <c r="N15" s="103"/>
    </row>
    <row r="16" spans="1:52" x14ac:dyDescent="0.2">
      <c r="A16" s="52">
        <v>9</v>
      </c>
      <c r="B16" s="73"/>
      <c r="C16" s="74"/>
      <c r="D16" s="75"/>
      <c r="E16" s="75"/>
      <c r="F16" s="76"/>
      <c r="G16" s="77"/>
      <c r="H16" s="78"/>
      <c r="I16" s="79"/>
      <c r="J16" s="80"/>
      <c r="K16" s="81" t="str">
        <f t="shared" si="0"/>
        <v/>
      </c>
      <c r="L16" s="103"/>
      <c r="M16" s="134"/>
      <c r="N16" s="103"/>
    </row>
    <row r="17" spans="1:14" x14ac:dyDescent="0.2">
      <c r="A17" s="52">
        <v>10</v>
      </c>
      <c r="B17" s="73"/>
      <c r="C17" s="74"/>
      <c r="D17" s="75"/>
      <c r="E17" s="75"/>
      <c r="F17" s="76"/>
      <c r="G17" s="77"/>
      <c r="H17" s="78"/>
      <c r="I17" s="79"/>
      <c r="J17" s="80"/>
      <c r="K17" s="81" t="str">
        <f t="shared" si="0"/>
        <v/>
      </c>
      <c r="L17" s="103"/>
      <c r="M17" s="103"/>
      <c r="N17" s="103"/>
    </row>
    <row r="18" spans="1:14" x14ac:dyDescent="0.2">
      <c r="A18" s="52">
        <v>11</v>
      </c>
      <c r="B18" s="73"/>
      <c r="C18" s="74"/>
      <c r="D18" s="75"/>
      <c r="E18" s="75"/>
      <c r="F18" s="76"/>
      <c r="G18" s="77"/>
      <c r="H18" s="78"/>
      <c r="I18" s="79"/>
      <c r="J18" s="80"/>
      <c r="K18" s="81" t="str">
        <f t="shared" si="0"/>
        <v/>
      </c>
      <c r="L18" s="103"/>
      <c r="M18" s="103"/>
      <c r="N18" s="103"/>
    </row>
    <row r="19" spans="1:14" x14ac:dyDescent="0.2">
      <c r="A19" s="52">
        <v>12</v>
      </c>
      <c r="B19" s="73"/>
      <c r="C19" s="74"/>
      <c r="D19" s="75"/>
      <c r="E19" s="75"/>
      <c r="F19" s="76"/>
      <c r="G19" s="77"/>
      <c r="H19" s="78"/>
      <c r="I19" s="79"/>
      <c r="J19" s="80"/>
      <c r="K19" s="81" t="str">
        <f t="shared" si="0"/>
        <v/>
      </c>
      <c r="L19" s="103"/>
      <c r="M19" s="103"/>
      <c r="N19" s="103"/>
    </row>
    <row r="20" spans="1:14" x14ac:dyDescent="0.2">
      <c r="A20" s="52">
        <v>13</v>
      </c>
      <c r="B20" s="73"/>
      <c r="C20" s="74"/>
      <c r="D20" s="75"/>
      <c r="E20" s="75"/>
      <c r="F20" s="76"/>
      <c r="G20" s="77"/>
      <c r="H20" s="78"/>
      <c r="I20" s="79"/>
      <c r="J20" s="80"/>
      <c r="K20" s="81" t="str">
        <f t="shared" si="0"/>
        <v/>
      </c>
      <c r="L20" s="103"/>
      <c r="M20" s="103"/>
      <c r="N20" s="103"/>
    </row>
    <row r="21" spans="1:14" x14ac:dyDescent="0.2">
      <c r="A21" s="52">
        <v>14</v>
      </c>
      <c r="B21" s="73"/>
      <c r="C21" s="74"/>
      <c r="D21" s="75"/>
      <c r="E21" s="75"/>
      <c r="F21" s="76"/>
      <c r="G21" s="77"/>
      <c r="H21" s="78"/>
      <c r="I21" s="79"/>
      <c r="J21" s="80"/>
      <c r="K21" s="81" t="str">
        <f t="shared" si="0"/>
        <v/>
      </c>
      <c r="L21" s="103"/>
      <c r="M21" s="103"/>
      <c r="N21" s="103"/>
    </row>
    <row r="22" spans="1:14" x14ac:dyDescent="0.2">
      <c r="A22" s="52">
        <v>15</v>
      </c>
      <c r="B22" s="73"/>
      <c r="C22" s="74"/>
      <c r="D22" s="75"/>
      <c r="E22" s="75"/>
      <c r="F22" s="76"/>
      <c r="G22" s="77"/>
      <c r="H22" s="78"/>
      <c r="I22" s="79"/>
      <c r="J22" s="80"/>
      <c r="K22" s="81" t="str">
        <f t="shared" si="0"/>
        <v/>
      </c>
      <c r="L22" s="103"/>
      <c r="M22" s="103"/>
      <c r="N22" s="103"/>
    </row>
    <row r="23" spans="1:14" x14ac:dyDescent="0.2">
      <c r="A23" s="52">
        <v>16</v>
      </c>
      <c r="B23" s="73"/>
      <c r="C23" s="74"/>
      <c r="D23" s="75"/>
      <c r="E23" s="75"/>
      <c r="F23" s="76"/>
      <c r="G23" s="77"/>
      <c r="H23" s="78"/>
      <c r="I23" s="79"/>
      <c r="J23" s="80"/>
      <c r="K23" s="81" t="str">
        <f t="shared" si="0"/>
        <v/>
      </c>
      <c r="L23" s="103"/>
      <c r="M23" s="103"/>
      <c r="N23" s="103"/>
    </row>
    <row r="24" spans="1:14" ht="12.75" customHeight="1" x14ac:dyDescent="0.2">
      <c r="A24" s="52">
        <v>16</v>
      </c>
      <c r="B24" s="73"/>
      <c r="C24" s="74"/>
      <c r="D24" s="75"/>
      <c r="E24" s="75"/>
      <c r="F24" s="76"/>
      <c r="G24" s="77"/>
      <c r="H24" s="78"/>
      <c r="I24" s="79"/>
      <c r="J24" s="80"/>
      <c r="K24" s="81" t="str">
        <f t="shared" si="0"/>
        <v/>
      </c>
      <c r="L24" s="103"/>
      <c r="M24" s="103"/>
      <c r="N24" s="103"/>
    </row>
    <row r="25" spans="1:14" ht="12" customHeight="1" x14ac:dyDescent="0.2">
      <c r="A25" s="52">
        <v>17</v>
      </c>
      <c r="B25" s="73"/>
      <c r="C25" s="74"/>
      <c r="D25" s="75"/>
      <c r="E25" s="75"/>
      <c r="F25" s="76"/>
      <c r="G25" s="77"/>
      <c r="H25" s="78"/>
      <c r="I25" s="79"/>
      <c r="J25" s="80"/>
      <c r="K25" s="81" t="str">
        <f t="shared" si="0"/>
        <v/>
      </c>
      <c r="L25" s="103"/>
      <c r="M25" s="103"/>
      <c r="N25" s="103"/>
    </row>
    <row r="26" spans="1:14" ht="12" customHeight="1" x14ac:dyDescent="0.2">
      <c r="A26" s="52">
        <v>18</v>
      </c>
      <c r="B26" s="73"/>
      <c r="C26" s="74"/>
      <c r="D26" s="75"/>
      <c r="E26" s="75"/>
      <c r="F26" s="76"/>
      <c r="G26" s="77"/>
      <c r="H26" s="78"/>
      <c r="I26" s="79"/>
      <c r="J26" s="80"/>
      <c r="K26" s="81" t="str">
        <f t="shared" si="0"/>
        <v/>
      </c>
      <c r="L26" s="103"/>
      <c r="M26" s="103"/>
      <c r="N26" s="103"/>
    </row>
    <row r="27" spans="1:14" x14ac:dyDescent="0.2">
      <c r="A27" s="52">
        <v>19</v>
      </c>
      <c r="B27" s="73"/>
      <c r="C27" s="74"/>
      <c r="D27" s="75"/>
      <c r="E27" s="75"/>
      <c r="F27" s="76"/>
      <c r="G27" s="77"/>
      <c r="H27" s="78"/>
      <c r="I27" s="79"/>
      <c r="J27" s="80"/>
      <c r="K27" s="81"/>
      <c r="L27" s="103"/>
      <c r="M27" s="103"/>
      <c r="N27" s="103"/>
    </row>
    <row r="28" spans="1:14" x14ac:dyDescent="0.2">
      <c r="A28" s="52">
        <v>20</v>
      </c>
      <c r="B28" s="73"/>
      <c r="C28" s="74"/>
      <c r="D28" s="75"/>
      <c r="E28" s="75"/>
      <c r="F28" s="76"/>
      <c r="G28" s="77"/>
      <c r="H28" s="78"/>
      <c r="I28" s="79"/>
      <c r="J28" s="80"/>
      <c r="K28" s="81" t="str">
        <f t="shared" ref="K28:K53" si="1">IF(I28&gt;0,I28-G28,"")</f>
        <v/>
      </c>
      <c r="L28" s="144"/>
      <c r="M28" s="103"/>
      <c r="N28" s="103"/>
    </row>
    <row r="29" spans="1:14" x14ac:dyDescent="0.2">
      <c r="A29" s="52">
        <v>21</v>
      </c>
      <c r="B29" s="73"/>
      <c r="C29" s="74"/>
      <c r="D29" s="75"/>
      <c r="E29" s="75"/>
      <c r="F29" s="76"/>
      <c r="G29" s="77"/>
      <c r="H29" s="78"/>
      <c r="I29" s="79"/>
      <c r="J29" s="80"/>
      <c r="K29" s="81" t="str">
        <f t="shared" si="1"/>
        <v/>
      </c>
      <c r="L29" s="103"/>
      <c r="M29" s="103"/>
      <c r="N29" s="103"/>
    </row>
    <row r="30" spans="1:14" x14ac:dyDescent="0.2">
      <c r="A30" s="52">
        <v>22</v>
      </c>
      <c r="B30" s="73"/>
      <c r="C30" s="74"/>
      <c r="D30" s="75"/>
      <c r="E30" s="75"/>
      <c r="F30" s="76"/>
      <c r="G30" s="77"/>
      <c r="H30" s="78"/>
      <c r="I30" s="79"/>
      <c r="J30" s="80"/>
      <c r="K30" s="81" t="str">
        <f t="shared" si="1"/>
        <v/>
      </c>
      <c r="L30" s="103"/>
      <c r="M30" s="103"/>
      <c r="N30" s="103"/>
    </row>
    <row r="31" spans="1:14" x14ac:dyDescent="0.2">
      <c r="A31" s="52">
        <v>23</v>
      </c>
      <c r="B31" s="73"/>
      <c r="C31" s="74"/>
      <c r="D31" s="75"/>
      <c r="E31" s="75"/>
      <c r="F31" s="76"/>
      <c r="G31" s="77"/>
      <c r="H31" s="78"/>
      <c r="I31" s="79"/>
      <c r="J31" s="80"/>
      <c r="K31" s="81" t="str">
        <f t="shared" si="1"/>
        <v/>
      </c>
      <c r="L31" s="134"/>
      <c r="M31" s="103"/>
      <c r="N31" s="103"/>
    </row>
    <row r="32" spans="1:14" x14ac:dyDescent="0.2">
      <c r="A32" s="52">
        <v>24</v>
      </c>
      <c r="B32" s="73"/>
      <c r="C32" s="74"/>
      <c r="D32" s="75"/>
      <c r="E32" s="75"/>
      <c r="F32" s="76"/>
      <c r="G32" s="77"/>
      <c r="H32" s="78"/>
      <c r="I32" s="79"/>
      <c r="J32" s="80"/>
      <c r="K32" s="81" t="str">
        <f t="shared" si="1"/>
        <v/>
      </c>
      <c r="L32" s="103"/>
      <c r="M32" s="103"/>
      <c r="N32" s="103"/>
    </row>
    <row r="33" spans="1:14" x14ac:dyDescent="0.2">
      <c r="A33" s="52">
        <v>25</v>
      </c>
      <c r="B33" s="73"/>
      <c r="C33" s="74"/>
      <c r="D33" s="75"/>
      <c r="E33" s="75"/>
      <c r="F33" s="76"/>
      <c r="G33" s="77"/>
      <c r="H33" s="78"/>
      <c r="I33" s="79"/>
      <c r="J33" s="80"/>
      <c r="K33" s="81" t="str">
        <f t="shared" si="1"/>
        <v/>
      </c>
      <c r="L33" s="103"/>
      <c r="M33" s="103"/>
      <c r="N33" s="103"/>
    </row>
    <row r="34" spans="1:14" ht="12.75" customHeight="1" x14ac:dyDescent="0.2">
      <c r="A34" s="52">
        <v>26</v>
      </c>
      <c r="B34" s="73"/>
      <c r="C34" s="74"/>
      <c r="D34" s="75"/>
      <c r="E34" s="75"/>
      <c r="F34" s="76"/>
      <c r="G34" s="77"/>
      <c r="H34" s="78"/>
      <c r="I34" s="79"/>
      <c r="J34" s="80"/>
      <c r="K34" s="81" t="str">
        <f t="shared" si="1"/>
        <v/>
      </c>
      <c r="L34" s="103"/>
      <c r="M34" s="103"/>
      <c r="N34" s="103"/>
    </row>
    <row r="35" spans="1:14" x14ac:dyDescent="0.2">
      <c r="A35" s="52">
        <v>27</v>
      </c>
      <c r="B35" s="73"/>
      <c r="C35" s="74"/>
      <c r="D35" s="75"/>
      <c r="E35" s="75"/>
      <c r="F35" s="76"/>
      <c r="G35" s="77"/>
      <c r="H35" s="78"/>
      <c r="I35" s="79"/>
      <c r="J35" s="80"/>
      <c r="K35" s="81" t="str">
        <f t="shared" si="1"/>
        <v/>
      </c>
      <c r="L35" s="103"/>
      <c r="M35" s="103"/>
      <c r="N35" s="103"/>
    </row>
    <row r="36" spans="1:14" x14ac:dyDescent="0.2">
      <c r="A36" s="52">
        <v>28</v>
      </c>
      <c r="B36" s="73"/>
      <c r="C36" s="74"/>
      <c r="D36" s="75"/>
      <c r="E36" s="75"/>
      <c r="F36" s="76"/>
      <c r="G36" s="77"/>
      <c r="H36" s="78"/>
      <c r="I36" s="79"/>
      <c r="J36" s="80"/>
      <c r="K36" s="81" t="str">
        <f t="shared" si="1"/>
        <v/>
      </c>
      <c r="L36" s="103"/>
      <c r="M36" s="103"/>
      <c r="N36" s="103"/>
    </row>
    <row r="37" spans="1:14" s="30" customFormat="1" x14ac:dyDescent="0.2">
      <c r="A37" s="52">
        <v>29</v>
      </c>
      <c r="B37" s="73"/>
      <c r="C37" s="74"/>
      <c r="D37" s="75"/>
      <c r="E37" s="75"/>
      <c r="F37" s="76"/>
      <c r="G37" s="77"/>
      <c r="H37" s="78"/>
      <c r="I37" s="79"/>
      <c r="J37" s="80"/>
      <c r="K37" s="81" t="str">
        <f t="shared" si="1"/>
        <v/>
      </c>
      <c r="L37" s="103"/>
      <c r="M37" s="104"/>
      <c r="N37" s="105"/>
    </row>
    <row r="38" spans="1:14" x14ac:dyDescent="0.2">
      <c r="A38" s="52">
        <v>30</v>
      </c>
      <c r="B38" s="73"/>
      <c r="C38" s="74"/>
      <c r="D38" s="75"/>
      <c r="E38" s="75"/>
      <c r="F38" s="76"/>
      <c r="G38" s="77"/>
      <c r="H38" s="78"/>
      <c r="I38" s="79"/>
      <c r="J38" s="80"/>
      <c r="K38" s="81" t="str">
        <f t="shared" si="1"/>
        <v/>
      </c>
      <c r="L38" s="103"/>
      <c r="M38" s="104"/>
      <c r="N38" s="105"/>
    </row>
    <row r="39" spans="1:14" x14ac:dyDescent="0.2">
      <c r="A39" s="52">
        <v>31</v>
      </c>
      <c r="B39" s="73"/>
      <c r="C39" s="74"/>
      <c r="D39" s="75"/>
      <c r="E39" s="75"/>
      <c r="F39" s="76"/>
      <c r="G39" s="77"/>
      <c r="H39" s="78"/>
      <c r="I39" s="79"/>
      <c r="J39" s="80"/>
      <c r="K39" s="81" t="str">
        <f t="shared" si="1"/>
        <v/>
      </c>
      <c r="L39" s="103"/>
      <c r="M39" s="104"/>
      <c r="N39" s="105"/>
    </row>
    <row r="40" spans="1:14" x14ac:dyDescent="0.2">
      <c r="A40" s="52">
        <v>32</v>
      </c>
      <c r="B40" s="83"/>
      <c r="C40" s="74"/>
      <c r="D40" s="84"/>
      <c r="E40" s="84"/>
      <c r="F40" s="85"/>
      <c r="G40" s="133"/>
      <c r="H40" s="87"/>
      <c r="I40" s="88"/>
      <c r="J40" s="89"/>
      <c r="K40" s="81" t="str">
        <f t="shared" si="1"/>
        <v/>
      </c>
      <c r="L40" s="103"/>
      <c r="M40" s="104"/>
      <c r="N40" s="105"/>
    </row>
    <row r="41" spans="1:14" x14ac:dyDescent="0.2">
      <c r="A41" s="52">
        <v>33</v>
      </c>
      <c r="B41" s="73"/>
      <c r="C41" s="74"/>
      <c r="D41" s="75"/>
      <c r="E41" s="75"/>
      <c r="F41" s="76"/>
      <c r="G41" s="77"/>
      <c r="H41" s="78"/>
      <c r="I41" s="79"/>
      <c r="J41" s="80"/>
      <c r="K41" s="81" t="str">
        <f t="shared" si="1"/>
        <v/>
      </c>
      <c r="L41" s="103"/>
      <c r="M41" s="104"/>
      <c r="N41" s="105"/>
    </row>
    <row r="42" spans="1:14" x14ac:dyDescent="0.2">
      <c r="A42" s="52">
        <v>34</v>
      </c>
      <c r="B42" s="73"/>
      <c r="C42" s="74"/>
      <c r="D42" s="75"/>
      <c r="E42" s="75"/>
      <c r="F42" s="76"/>
      <c r="G42" s="77"/>
      <c r="H42" s="78"/>
      <c r="I42" s="79"/>
      <c r="J42" s="80"/>
      <c r="K42" s="81" t="str">
        <f t="shared" si="1"/>
        <v/>
      </c>
      <c r="L42" s="103"/>
      <c r="M42" s="104"/>
      <c r="N42" s="105"/>
    </row>
    <row r="43" spans="1:14" x14ac:dyDescent="0.2">
      <c r="A43" s="52">
        <v>35</v>
      </c>
      <c r="B43" s="73"/>
      <c r="C43" s="74"/>
      <c r="D43" s="75"/>
      <c r="E43" s="75"/>
      <c r="F43" s="76"/>
      <c r="G43" s="77"/>
      <c r="H43" s="78"/>
      <c r="I43" s="79"/>
      <c r="J43" s="80"/>
      <c r="K43" s="81" t="str">
        <f t="shared" si="1"/>
        <v/>
      </c>
      <c r="L43" s="103"/>
      <c r="M43" s="104"/>
      <c r="N43" s="105"/>
    </row>
    <row r="44" spans="1:14" x14ac:dyDescent="0.2">
      <c r="A44" s="52">
        <v>36</v>
      </c>
      <c r="B44" s="73"/>
      <c r="C44" s="74"/>
      <c r="D44" s="75"/>
      <c r="E44" s="75"/>
      <c r="F44" s="76"/>
      <c r="G44" s="77"/>
      <c r="H44" s="78"/>
      <c r="I44" s="79"/>
      <c r="J44" s="80"/>
      <c r="K44" s="81" t="str">
        <f t="shared" si="1"/>
        <v/>
      </c>
      <c r="L44" s="103"/>
      <c r="M44" s="104"/>
      <c r="N44" s="105"/>
    </row>
    <row r="45" spans="1:14" x14ac:dyDescent="0.2">
      <c r="A45" s="52">
        <v>37</v>
      </c>
      <c r="B45" s="73"/>
      <c r="C45" s="74"/>
      <c r="D45" s="75"/>
      <c r="E45" s="75"/>
      <c r="F45" s="76"/>
      <c r="G45" s="77"/>
      <c r="H45" s="78"/>
      <c r="I45" s="79"/>
      <c r="J45" s="80"/>
      <c r="K45" s="81" t="str">
        <f t="shared" si="1"/>
        <v/>
      </c>
      <c r="L45" s="103"/>
      <c r="M45" s="104"/>
      <c r="N45" s="105"/>
    </row>
    <row r="46" spans="1:14" x14ac:dyDescent="0.2">
      <c r="A46" s="52">
        <v>38</v>
      </c>
      <c r="B46" s="73"/>
      <c r="C46" s="74"/>
      <c r="D46" s="75"/>
      <c r="E46" s="75"/>
      <c r="F46" s="76"/>
      <c r="G46" s="82"/>
      <c r="H46" s="78"/>
      <c r="I46" s="79"/>
      <c r="J46" s="80"/>
      <c r="K46" s="81" t="str">
        <f t="shared" si="1"/>
        <v/>
      </c>
      <c r="L46" s="103"/>
      <c r="M46" s="104"/>
      <c r="N46" s="105"/>
    </row>
    <row r="47" spans="1:14" x14ac:dyDescent="0.2">
      <c r="A47" s="52">
        <v>39</v>
      </c>
      <c r="B47" s="73"/>
      <c r="C47" s="74"/>
      <c r="D47" s="75"/>
      <c r="E47" s="75"/>
      <c r="F47" s="76"/>
      <c r="G47" s="82"/>
      <c r="H47" s="78"/>
      <c r="I47" s="79"/>
      <c r="J47" s="80"/>
      <c r="K47" s="81" t="str">
        <f t="shared" si="1"/>
        <v/>
      </c>
      <c r="L47" s="103"/>
      <c r="M47" s="104"/>
      <c r="N47" s="105"/>
    </row>
    <row r="48" spans="1:14" x14ac:dyDescent="0.2">
      <c r="A48" s="52">
        <v>40</v>
      </c>
      <c r="B48" s="73"/>
      <c r="C48" s="74"/>
      <c r="D48" s="75"/>
      <c r="E48" s="75"/>
      <c r="F48" s="76"/>
      <c r="G48" s="82"/>
      <c r="H48" s="78"/>
      <c r="I48" s="79"/>
      <c r="J48" s="80"/>
      <c r="K48" s="81" t="str">
        <f t="shared" si="1"/>
        <v/>
      </c>
      <c r="L48" s="103"/>
      <c r="M48" s="104"/>
      <c r="N48" s="105"/>
    </row>
    <row r="49" spans="1:14" x14ac:dyDescent="0.2">
      <c r="A49" s="52">
        <v>41</v>
      </c>
      <c r="B49" s="73"/>
      <c r="C49" s="74"/>
      <c r="D49" s="75"/>
      <c r="E49" s="75"/>
      <c r="F49" s="76"/>
      <c r="G49" s="82"/>
      <c r="H49" s="78"/>
      <c r="I49" s="79"/>
      <c r="J49" s="80"/>
      <c r="K49" s="81" t="str">
        <f t="shared" si="1"/>
        <v/>
      </c>
      <c r="L49" s="103"/>
      <c r="M49" s="104"/>
      <c r="N49" s="105"/>
    </row>
    <row r="50" spans="1:14" x14ac:dyDescent="0.2">
      <c r="A50" s="52">
        <v>42</v>
      </c>
      <c r="B50" s="73"/>
      <c r="C50" s="74"/>
      <c r="D50" s="75"/>
      <c r="E50" s="75"/>
      <c r="F50" s="76"/>
      <c r="G50" s="82"/>
      <c r="H50" s="78"/>
      <c r="I50" s="79"/>
      <c r="J50" s="80"/>
      <c r="K50" s="81" t="str">
        <f t="shared" si="1"/>
        <v/>
      </c>
      <c r="L50" s="103"/>
      <c r="M50" s="104"/>
      <c r="N50" s="105"/>
    </row>
    <row r="51" spans="1:14" x14ac:dyDescent="0.2">
      <c r="A51" s="52">
        <v>43</v>
      </c>
      <c r="B51" s="83"/>
      <c r="C51" s="74"/>
      <c r="D51" s="84"/>
      <c r="E51" s="84"/>
      <c r="F51" s="90"/>
      <c r="G51" s="83"/>
      <c r="H51" s="91"/>
      <c r="I51" s="92"/>
      <c r="J51" s="93"/>
      <c r="K51" s="81" t="str">
        <f t="shared" si="1"/>
        <v/>
      </c>
      <c r="L51" s="103"/>
      <c r="M51" s="104"/>
      <c r="N51" s="105"/>
    </row>
    <row r="52" spans="1:14" x14ac:dyDescent="0.2">
      <c r="A52" s="52">
        <v>44</v>
      </c>
      <c r="B52" s="83"/>
      <c r="C52" s="74"/>
      <c r="D52" s="84"/>
      <c r="E52" s="84"/>
      <c r="F52" s="90"/>
      <c r="G52" s="83"/>
      <c r="H52" s="91"/>
      <c r="I52" s="92"/>
      <c r="J52" s="93"/>
      <c r="K52" s="81" t="str">
        <f t="shared" si="1"/>
        <v/>
      </c>
      <c r="L52" s="103"/>
      <c r="M52" s="104"/>
      <c r="N52" s="105"/>
    </row>
    <row r="53" spans="1:14" x14ac:dyDescent="0.2">
      <c r="A53" s="52">
        <v>45</v>
      </c>
      <c r="B53" s="73"/>
      <c r="C53" s="74"/>
      <c r="D53" s="75"/>
      <c r="E53" s="75"/>
      <c r="F53" s="94"/>
      <c r="G53" s="73"/>
      <c r="H53" s="95"/>
      <c r="I53" s="96"/>
      <c r="J53" s="97"/>
      <c r="K53" s="81" t="str">
        <f t="shared" si="1"/>
        <v/>
      </c>
      <c r="L53" s="103"/>
      <c r="M53" s="104"/>
      <c r="N53" s="105"/>
    </row>
    <row r="54" spans="1:14" x14ac:dyDescent="0.2">
      <c r="A54" s="52"/>
      <c r="B54" s="98" t="s">
        <v>21</v>
      </c>
      <c r="C54" s="52"/>
      <c r="D54" s="52"/>
      <c r="E54" s="52"/>
      <c r="F54" s="99">
        <f>COUNTA(F8:F53)</f>
        <v>0</v>
      </c>
      <c r="G54" s="99">
        <f>COUNTA(G8:G53)</f>
        <v>0</v>
      </c>
      <c r="H54" s="100">
        <f>SUM(H8:H53)</f>
        <v>0</v>
      </c>
      <c r="I54" s="99">
        <f>COUNTA(I8:I53)</f>
        <v>0</v>
      </c>
      <c r="J54" s="101">
        <f>SUM(J8:J53)</f>
        <v>0</v>
      </c>
      <c r="K54" s="102" t="e">
        <f>AVERAGE(K8:K53)</f>
        <v>#DIV/0!</v>
      </c>
    </row>
    <row r="55" spans="1:14" x14ac:dyDescent="0.2">
      <c r="F55" s="70" t="s">
        <v>76</v>
      </c>
      <c r="G55" s="70" t="s">
        <v>77</v>
      </c>
      <c r="H55" s="70" t="s">
        <v>79</v>
      </c>
      <c r="I55" s="70" t="s">
        <v>78</v>
      </c>
      <c r="J55" s="70" t="s">
        <v>80</v>
      </c>
    </row>
    <row r="101" spans="3:5" x14ac:dyDescent="0.2">
      <c r="C101" t="str">
        <f>+'Lists &amp; Targets'!B4</f>
        <v>Source List</v>
      </c>
      <c r="D101" t="str">
        <f>+'Lists &amp; Targets'!D4</f>
        <v>Region List</v>
      </c>
      <c r="E101" t="str">
        <f>+'Lists &amp; Targets'!G4</f>
        <v>Job Type List</v>
      </c>
    </row>
    <row r="102" spans="3:5" x14ac:dyDescent="0.2">
      <c r="C102" t="str">
        <f>+'Lists &amp; Targets'!B5</f>
        <v>Chamber Directories</v>
      </c>
      <c r="D102" t="str">
        <f>+'Lists &amp; Targets'!D5</f>
        <v>Region 1</v>
      </c>
      <c r="E102" t="str">
        <f>+'Lists &amp; Targets'!G5</f>
        <v>Residential Interior</v>
      </c>
    </row>
    <row r="103" spans="3:5" x14ac:dyDescent="0.2">
      <c r="C103" t="str">
        <f>+'Lists &amp; Targets'!B6</f>
        <v>Contractor - Repeat Business</v>
      </c>
      <c r="D103" t="str">
        <f>+'Lists &amp; Targets'!D6</f>
        <v>Region 2</v>
      </c>
      <c r="E103" t="str">
        <f>+'Lists &amp; Targets'!G6</f>
        <v>Residential Exterior</v>
      </c>
    </row>
    <row r="104" spans="3:5" x14ac:dyDescent="0.2">
      <c r="C104" t="str">
        <f>+'Lists &amp; Targets'!B7</f>
        <v>Designer - Repeat Business</v>
      </c>
      <c r="D104" t="str">
        <f>+'Lists &amp; Targets'!D7</f>
        <v>Region 3</v>
      </c>
      <c r="E104" t="str">
        <f>+'Lists &amp; Targets'!G7</f>
        <v>Commercial</v>
      </c>
    </row>
    <row r="105" spans="3:5" x14ac:dyDescent="0.2">
      <c r="C105" t="str">
        <f>+'Lists &amp; Targets'!B8</f>
        <v>Direct Contact with Employee</v>
      </c>
      <c r="D105" t="str">
        <f>+'Lists &amp; Targets'!D8</f>
        <v>Region 4</v>
      </c>
      <c r="E105" t="str">
        <f>+'Lists &amp; Targets'!G8</f>
        <v>Remodel</v>
      </c>
    </row>
    <row r="106" spans="3:5" x14ac:dyDescent="0.2">
      <c r="C106" t="str">
        <f>+'Lists &amp; Targets'!B9</f>
        <v xml:space="preserve">Direct Mail Postcards - Fall </v>
      </c>
      <c r="D106" t="str">
        <f>+'Lists &amp; Targets'!D9</f>
        <v>Region 5</v>
      </c>
      <c r="E106" t="str">
        <f>+'Lists &amp; Targets'!G9</f>
        <v>Wallpaper</v>
      </c>
    </row>
    <row r="107" spans="3:5" x14ac:dyDescent="0.2">
      <c r="C107" t="str">
        <f>+'Lists &amp; Targets'!B10</f>
        <v>Direct Mail Postcards - Spring</v>
      </c>
      <c r="D107" t="str">
        <f>+'Lists &amp; Targets'!D10</f>
        <v>Region 6</v>
      </c>
      <c r="E107" t="str">
        <f>+'Lists &amp; Targets'!G10</f>
        <v>New Construction</v>
      </c>
    </row>
    <row r="108" spans="3:5" x14ac:dyDescent="0.2">
      <c r="C108" t="str">
        <f>+'Lists &amp; Targets'!B11</f>
        <v>Direct Mail Postcards - Winter</v>
      </c>
      <c r="D108" t="str">
        <f>+'Lists &amp; Targets'!D11</f>
        <v>Region 7</v>
      </c>
      <c r="E108" t="str">
        <f>+'Lists &amp; Targets'!G11</f>
        <v xml:space="preserve">Other  </v>
      </c>
    </row>
    <row r="109" spans="3:5" x14ac:dyDescent="0.2">
      <c r="C109" t="str">
        <f>+'Lists &amp; Targets'!B12</f>
        <v>Door Hangers</v>
      </c>
      <c r="D109" t="str">
        <f>+'Lists &amp; Targets'!D12</f>
        <v>Region 8</v>
      </c>
      <c r="E109">
        <f>+'Lists &amp; Targets'!G12</f>
        <v>0</v>
      </c>
    </row>
    <row r="110" spans="3:5" x14ac:dyDescent="0.2">
      <c r="C110" t="str">
        <f>+'Lists &amp; Targets'!B13</f>
        <v>Flyer</v>
      </c>
      <c r="D110" t="str">
        <f>+'Lists &amp; Targets'!D13</f>
        <v>Region 9</v>
      </c>
      <c r="E110">
        <f>+'Lists &amp; Targets'!G13</f>
        <v>0</v>
      </c>
    </row>
    <row r="111" spans="3:5" x14ac:dyDescent="0.2">
      <c r="C111" t="str">
        <f>+'Lists &amp; Targets'!B14</f>
        <v>Home Shows</v>
      </c>
      <c r="D111" t="str">
        <f>+'Lists &amp; Targets'!D14</f>
        <v>Region 10</v>
      </c>
      <c r="E111">
        <f>+'Lists &amp; Targets'!G14</f>
        <v>0</v>
      </c>
    </row>
    <row r="112" spans="3:5" x14ac:dyDescent="0.2">
      <c r="C112" t="str">
        <f>+'Lists &amp; Targets'!B15</f>
        <v>Networking Group</v>
      </c>
      <c r="D112">
        <f>+'Lists &amp; Targets'!D15</f>
        <v>0</v>
      </c>
      <c r="E112">
        <f>+'Lists &amp; Targets'!G15</f>
        <v>0</v>
      </c>
    </row>
    <row r="113" spans="3:5" x14ac:dyDescent="0.2">
      <c r="C113" t="str">
        <f>+'Lists &amp; Targets'!B16</f>
        <v>Newsletter</v>
      </c>
      <c r="D113">
        <f>+'Lists &amp; Targets'!D16</f>
        <v>0</v>
      </c>
      <c r="E113">
        <f>+'Lists &amp; Targets'!G16</f>
        <v>0</v>
      </c>
    </row>
    <row r="114" spans="3:5" x14ac:dyDescent="0.2">
      <c r="C114" t="str">
        <f>+'Lists &amp; Targets'!B17</f>
        <v>Newspaper Advertisements</v>
      </c>
      <c r="D114">
        <f>+'Lists &amp; Targets'!D17</f>
        <v>0</v>
      </c>
      <c r="E114">
        <f>+'Lists &amp; Targets'!G17</f>
        <v>0</v>
      </c>
    </row>
    <row r="115" spans="3:5" x14ac:dyDescent="0.2">
      <c r="C115" t="str">
        <f>+'Lists &amp; Targets'!B18</f>
        <v>Online Yellow Pages</v>
      </c>
      <c r="D115">
        <f>+'Lists &amp; Targets'!D18</f>
        <v>0</v>
      </c>
      <c r="E115">
        <f>+'Lists &amp; Targets'!G18</f>
        <v>0</v>
      </c>
    </row>
    <row r="116" spans="3:5" x14ac:dyDescent="0.2">
      <c r="C116" t="str">
        <f>+'Lists &amp; Targets'!B19</f>
        <v>Overall Branding</v>
      </c>
      <c r="D116">
        <f>+'Lists &amp; Targets'!D19</f>
        <v>0</v>
      </c>
      <c r="E116">
        <f>+'Lists &amp; Targets'!G19</f>
        <v>0</v>
      </c>
    </row>
    <row r="117" spans="3:5" x14ac:dyDescent="0.2">
      <c r="C117" t="str">
        <f>+'Lists &amp; Targets'!B20</f>
        <v>Past Customer</v>
      </c>
      <c r="D117">
        <f>+'Lists &amp; Targets'!D20</f>
        <v>0</v>
      </c>
      <c r="E117">
        <f>+'Lists &amp; Targets'!G20</f>
        <v>0</v>
      </c>
    </row>
    <row r="118" spans="3:5" x14ac:dyDescent="0.2">
      <c r="C118" t="str">
        <f>+'Lists &amp; Targets'!B21</f>
        <v>Proximity Mailings</v>
      </c>
      <c r="D118">
        <f>+'Lists &amp; Targets'!D21</f>
        <v>0</v>
      </c>
      <c r="E118">
        <f>+'Lists &amp; Targets'!G21</f>
        <v>0</v>
      </c>
    </row>
    <row r="119" spans="3:5" x14ac:dyDescent="0.2">
      <c r="C119" t="str">
        <f>+'Lists &amp; Targets'!B22</f>
        <v>Publications</v>
      </c>
      <c r="D119">
        <f>+'Lists &amp; Targets'!D22</f>
        <v>0</v>
      </c>
      <c r="E119">
        <f>+'Lists &amp; Targets'!G22</f>
        <v>0</v>
      </c>
    </row>
    <row r="120" spans="3:5" x14ac:dyDescent="0.2">
      <c r="C120" t="str">
        <f>+'Lists &amp; Targets'!B23</f>
        <v>Referral from Business Contact</v>
      </c>
      <c r="D120">
        <f>+'Lists &amp; Targets'!D23</f>
        <v>0</v>
      </c>
      <c r="E120">
        <f>+'Lists &amp; Targets'!G23</f>
        <v>0</v>
      </c>
    </row>
    <row r="121" spans="3:5" x14ac:dyDescent="0.2">
      <c r="C121" t="str">
        <f>+'Lists &amp; Targets'!B24</f>
        <v>Referral from Contractor</v>
      </c>
      <c r="D121">
        <f>+'Lists &amp; Targets'!D24</f>
        <v>0</v>
      </c>
      <c r="E121">
        <f>+'Lists &amp; Targets'!G24</f>
        <v>0</v>
      </c>
    </row>
    <row r="122" spans="3:5" x14ac:dyDescent="0.2">
      <c r="C122" t="str">
        <f>+'Lists &amp; Targets'!B25</f>
        <v>Referral from Designer</v>
      </c>
      <c r="D122">
        <f>+'Lists &amp; Targets'!D25</f>
        <v>0</v>
      </c>
      <c r="E122">
        <f>+'Lists &amp; Targets'!G25</f>
        <v>0</v>
      </c>
    </row>
    <row r="123" spans="3:5" x14ac:dyDescent="0.2">
      <c r="C123" t="str">
        <f>+'Lists &amp; Targets'!B26</f>
        <v>Referral from Past Customer</v>
      </c>
      <c r="D123">
        <f>+'Lists &amp; Targets'!D26</f>
        <v>0</v>
      </c>
      <c r="E123">
        <f>+'Lists &amp; Targets'!G26</f>
        <v>0</v>
      </c>
    </row>
    <row r="124" spans="3:5" x14ac:dyDescent="0.2">
      <c r="C124" t="str">
        <f>+'Lists &amp; Targets'!B27</f>
        <v>Referral Program</v>
      </c>
      <c r="D124">
        <f>+'Lists &amp; Targets'!D27</f>
        <v>0</v>
      </c>
      <c r="E124">
        <f>+'Lists &amp; Targets'!G27</f>
        <v>0</v>
      </c>
    </row>
    <row r="125" spans="3:5" x14ac:dyDescent="0.2">
      <c r="C125" t="str">
        <f>+'Lists &amp; Targets'!B28</f>
        <v>Search Engine Marketing</v>
      </c>
    </row>
    <row r="126" spans="3:5" x14ac:dyDescent="0.2">
      <c r="C126" t="str">
        <f>+'Lists &amp; Targets'!B29</f>
        <v>Telemarketing</v>
      </c>
    </row>
    <row r="127" spans="3:5" x14ac:dyDescent="0.2">
      <c r="C127" t="str">
        <f>+'Lists &amp; Targets'!B30</f>
        <v>Truck Signs</v>
      </c>
    </row>
    <row r="128" spans="3:5" x14ac:dyDescent="0.2">
      <c r="C128" t="str">
        <f>+'Lists &amp; Targets'!B31</f>
        <v>Uniforms</v>
      </c>
    </row>
    <row r="129" spans="3:3" x14ac:dyDescent="0.2">
      <c r="C129" t="str">
        <f>+'Lists &amp; Targets'!B32</f>
        <v>Website</v>
      </c>
    </row>
    <row r="130" spans="3:3" x14ac:dyDescent="0.2">
      <c r="C130" t="str">
        <f>+'Lists &amp; Targets'!B33</f>
        <v>Yard Signs</v>
      </c>
    </row>
    <row r="131" spans="3:3" x14ac:dyDescent="0.2">
      <c r="C131" t="str">
        <f>+'Lists &amp; Targets'!B34</f>
        <v xml:space="preserve">Yellow Pages </v>
      </c>
    </row>
  </sheetData>
  <autoFilter ref="C7:E7"/>
  <customSheetViews>
    <customSheetView guid="{6578E43A-B566-4E0F-A0A9-B319CC9B6A12}" showAutoFilter="1" showRuler="0" topLeftCell="A25">
      <selection activeCell="C17" sqref="C17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  <autoFilter ref="B1:D1"/>
    </customSheetView>
  </customSheetViews>
  <mergeCells count="5">
    <mergeCell ref="L6:N6"/>
    <mergeCell ref="A1:K1"/>
    <mergeCell ref="A2:K2"/>
    <mergeCell ref="A4:K4"/>
    <mergeCell ref="A6:K6"/>
  </mergeCells>
  <phoneticPr fontId="0" type="noConversion"/>
  <dataValidations count="5">
    <dataValidation type="date" allowBlank="1" showInputMessage="1" showErrorMessage="1" sqref="F53:G53">
      <formula1>39083</formula1>
      <formula2>39447</formula2>
    </dataValidation>
    <dataValidation type="list" allowBlank="1" showInputMessage="1" showErrorMessage="1" sqref="D8:D53">
      <formula1>$D$101:$D$119</formula1>
    </dataValidation>
    <dataValidation type="list" allowBlank="1" showInputMessage="1" showErrorMessage="1" sqref="E8:E53">
      <formula1>$E$101:$E$119</formula1>
    </dataValidation>
    <dataValidation type="list" allowBlank="1" showInputMessage="1" showErrorMessage="1" sqref="C8:C100">
      <formula1>$C$101:$C$143</formula1>
    </dataValidation>
    <dataValidation type="list" allowBlank="1" showInputMessage="1" showErrorMessage="1" sqref="C101:C143">
      <formula1>$C$102:$C$143</formula1>
    </dataValidation>
  </dataValidations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50"/>
  </sheetPr>
  <dimension ref="A1:P77"/>
  <sheetViews>
    <sheetView topLeftCell="A2" zoomScaleNormal="100" workbookViewId="0">
      <selection activeCell="D5" sqref="D5"/>
    </sheetView>
  </sheetViews>
  <sheetFormatPr defaultRowHeight="12.75" x14ac:dyDescent="0.2"/>
  <cols>
    <col min="1" max="1" width="33.5703125" customWidth="1"/>
    <col min="2" max="2" width="8.7109375" customWidth="1"/>
    <col min="3" max="3" width="3.7109375" customWidth="1"/>
    <col min="4" max="4" width="8.5703125" customWidth="1"/>
    <col min="5" max="5" width="4.5703125" customWidth="1"/>
    <col min="6" max="6" width="8.7109375" customWidth="1"/>
    <col min="7" max="7" width="3.7109375" customWidth="1"/>
    <col min="8" max="8" width="11.140625" bestFit="1" customWidth="1"/>
    <col min="9" max="9" width="9" bestFit="1" customWidth="1"/>
    <col min="10" max="10" width="9.7109375" bestFit="1" customWidth="1"/>
    <col min="11" max="11" width="3.7109375" customWidth="1"/>
    <col min="13" max="13" width="3.7109375" customWidth="1"/>
    <col min="14" max="14" width="8.7109375" customWidth="1"/>
    <col min="15" max="15" width="3.7109375" customWidth="1"/>
    <col min="16" max="16" width="10.7109375" customWidth="1"/>
  </cols>
  <sheetData>
    <row r="1" spans="1:16" s="34" customFormat="1" ht="20.25" x14ac:dyDescent="0.3">
      <c r="A1" s="260" t="str">
        <f>+'Sales Master'!A1:Y1</f>
        <v>Your Company Name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x14ac:dyDescent="0.2">
      <c r="A2" s="261" t="s">
        <v>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12.75" customHeight="1" x14ac:dyDescent="0.2">
      <c r="A4" s="7" t="s">
        <v>25</v>
      </c>
      <c r="B4" s="27" t="s">
        <v>44</v>
      </c>
      <c r="C4" s="27"/>
      <c r="D4" s="27">
        <v>2013</v>
      </c>
      <c r="E4" s="262" t="s">
        <v>53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x14ac:dyDescent="0.2">
      <c r="A5" s="7"/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"/>
    </row>
    <row r="6" spans="1:16" x14ac:dyDescent="0.2">
      <c r="A6" s="40"/>
      <c r="B6" s="41"/>
      <c r="C6" s="41"/>
      <c r="H6" s="42"/>
      <c r="I6" s="42"/>
      <c r="J6" s="42"/>
    </row>
    <row r="7" spans="1:16" ht="12.75" customHeight="1" x14ac:dyDescent="0.2">
      <c r="A7" s="43" t="s">
        <v>14</v>
      </c>
      <c r="B7" s="44">
        <f>+May!G54</f>
        <v>0</v>
      </c>
      <c r="C7" s="4"/>
      <c r="H7" s="54" t="s">
        <v>55</v>
      </c>
      <c r="I7" s="45">
        <f>+May!H54</f>
        <v>0</v>
      </c>
      <c r="J7" s="46"/>
    </row>
    <row r="8" spans="1:16" x14ac:dyDescent="0.2">
      <c r="A8" s="40"/>
      <c r="B8" s="41"/>
      <c r="C8" s="4"/>
      <c r="H8" s="54"/>
      <c r="I8" s="46"/>
      <c r="J8" s="46"/>
    </row>
    <row r="9" spans="1:16" ht="12.75" customHeight="1" x14ac:dyDescent="0.2">
      <c r="A9" s="43" t="s">
        <v>15</v>
      </c>
      <c r="B9" s="44">
        <f>+May!I54</f>
        <v>0</v>
      </c>
      <c r="C9" s="4"/>
      <c r="H9" s="55" t="s">
        <v>56</v>
      </c>
      <c r="I9" s="45">
        <f>+May!J54</f>
        <v>0</v>
      </c>
      <c r="J9" s="46"/>
    </row>
    <row r="10" spans="1:16" x14ac:dyDescent="0.2">
      <c r="A10" s="40"/>
      <c r="B10" s="41"/>
      <c r="C10" s="4"/>
      <c r="H10" s="54"/>
      <c r="I10" s="42"/>
      <c r="J10" s="42"/>
    </row>
    <row r="11" spans="1:16" x14ac:dyDescent="0.2">
      <c r="A11" s="43" t="s">
        <v>16</v>
      </c>
      <c r="B11" s="47" t="e">
        <f>+May!K54</f>
        <v>#DIV/0!</v>
      </c>
      <c r="C11" s="4"/>
      <c r="H11" s="54"/>
      <c r="I11" s="42"/>
      <c r="J11" s="42"/>
    </row>
    <row r="12" spans="1:16" x14ac:dyDescent="0.2">
      <c r="A12" s="40"/>
      <c r="B12" s="41"/>
      <c r="C12" s="4"/>
      <c r="H12" s="55"/>
      <c r="I12" s="41"/>
      <c r="J12" s="41"/>
    </row>
    <row r="13" spans="1:16" ht="13.5" customHeight="1" thickBot="1" x14ac:dyDescent="0.25">
      <c r="A13" s="48" t="s">
        <v>17</v>
      </c>
      <c r="B13" s="49" t="e">
        <f>B9/B7</f>
        <v>#DIV/0!</v>
      </c>
      <c r="C13" s="50"/>
      <c r="H13" s="56" t="s">
        <v>57</v>
      </c>
      <c r="I13" s="49" t="e">
        <f>I9/I7</f>
        <v>#DIV/0!</v>
      </c>
      <c r="J13" s="51"/>
    </row>
    <row r="14" spans="1:16" x14ac:dyDescent="0.2">
      <c r="O14" s="5"/>
    </row>
    <row r="15" spans="1:16" x14ac:dyDescent="0.2">
      <c r="A15" s="19" t="s">
        <v>18</v>
      </c>
      <c r="B15" s="57" t="s">
        <v>38</v>
      </c>
      <c r="C15" s="57"/>
      <c r="D15" s="57" t="s">
        <v>9</v>
      </c>
      <c r="E15" s="57"/>
      <c r="F15" s="57" t="s">
        <v>19</v>
      </c>
      <c r="G15" s="58"/>
      <c r="H15" s="57" t="s">
        <v>11</v>
      </c>
      <c r="I15" s="58"/>
      <c r="J15" s="57" t="s">
        <v>20</v>
      </c>
      <c r="K15" s="59"/>
      <c r="L15" s="60" t="s">
        <v>22</v>
      </c>
      <c r="M15" s="1"/>
    </row>
    <row r="16" spans="1:16" x14ac:dyDescent="0.2">
      <c r="G16" s="5"/>
      <c r="I16" s="5"/>
    </row>
    <row r="17" spans="1:13" x14ac:dyDescent="0.2">
      <c r="A17" t="str">
        <f>+'Sales Master'!B7</f>
        <v>Chamber Directories</v>
      </c>
      <c r="B17" s="2"/>
      <c r="C17" s="4"/>
      <c r="D17" s="2"/>
      <c r="E17" s="4"/>
      <c r="F17" s="2"/>
      <c r="G17" s="4"/>
      <c r="H17" s="8"/>
      <c r="I17" s="4"/>
      <c r="J17" s="28" t="e">
        <f>F17/D17</f>
        <v>#DIV/0!</v>
      </c>
      <c r="L17" s="28" t="e">
        <f>H17/$I$9</f>
        <v>#DIV/0!</v>
      </c>
      <c r="M17" s="6"/>
    </row>
    <row r="18" spans="1:13" x14ac:dyDescent="0.2">
      <c r="G18" s="5"/>
      <c r="H18" s="9"/>
      <c r="I18" s="5"/>
      <c r="J18" s="3"/>
      <c r="L18" s="3"/>
      <c r="M18" s="53"/>
    </row>
    <row r="19" spans="1:13" x14ac:dyDescent="0.2">
      <c r="A19" t="str">
        <f>+'Sales Master'!B9</f>
        <v>Contractor - Repeat Business</v>
      </c>
      <c r="B19" s="2"/>
      <c r="D19" s="2"/>
      <c r="F19" s="2"/>
      <c r="G19" s="4"/>
      <c r="H19" s="8"/>
      <c r="I19" s="4"/>
      <c r="J19" s="28" t="e">
        <f>F19/D19</f>
        <v>#DIV/0!</v>
      </c>
      <c r="L19" s="28" t="e">
        <f>H19/$I$9</f>
        <v>#DIV/0!</v>
      </c>
      <c r="M19" s="53"/>
    </row>
    <row r="20" spans="1:13" x14ac:dyDescent="0.2">
      <c r="I20" s="5"/>
      <c r="J20" s="3"/>
      <c r="L20" s="3"/>
      <c r="M20" s="53"/>
    </row>
    <row r="21" spans="1:13" x14ac:dyDescent="0.2">
      <c r="A21" t="str">
        <f>+'Sales Master'!B11</f>
        <v>Designer - Repeat Business</v>
      </c>
      <c r="B21" s="2"/>
      <c r="D21" s="2"/>
      <c r="F21" s="2"/>
      <c r="G21" s="4"/>
      <c r="H21" s="8"/>
      <c r="I21" s="4"/>
      <c r="J21" s="28" t="e">
        <f>F21/D21</f>
        <v>#DIV/0!</v>
      </c>
      <c r="L21" s="28" t="e">
        <f>H21/$I$9</f>
        <v>#DIV/0!</v>
      </c>
      <c r="M21" s="53"/>
    </row>
    <row r="22" spans="1:13" x14ac:dyDescent="0.2">
      <c r="G22" s="5"/>
      <c r="H22" s="9"/>
      <c r="I22" s="5"/>
      <c r="J22" s="3"/>
      <c r="L22" s="3"/>
      <c r="M22" s="53"/>
    </row>
    <row r="23" spans="1:13" x14ac:dyDescent="0.2">
      <c r="A23" t="str">
        <f>+'Sales Master'!B13</f>
        <v>Direct Contact with Employee</v>
      </c>
      <c r="B23" s="2"/>
      <c r="D23" s="2"/>
      <c r="F23" s="2"/>
      <c r="G23" s="4"/>
      <c r="H23" s="8"/>
      <c r="I23" s="4"/>
      <c r="J23" s="28" t="e">
        <f>F23/D23</f>
        <v>#DIV/0!</v>
      </c>
      <c r="L23" s="28" t="e">
        <f>H23/$I$9</f>
        <v>#DIV/0!</v>
      </c>
      <c r="M23" s="53"/>
    </row>
    <row r="24" spans="1:13" x14ac:dyDescent="0.2">
      <c r="G24" s="5"/>
      <c r="H24" s="9"/>
      <c r="I24" s="5"/>
      <c r="J24" s="3"/>
      <c r="L24" s="3"/>
      <c r="M24" s="53"/>
    </row>
    <row r="25" spans="1:13" x14ac:dyDescent="0.2">
      <c r="A25" t="str">
        <f>+'Sales Master'!B15</f>
        <v xml:space="preserve">Direct Mail Postcards - Fall </v>
      </c>
      <c r="B25" s="2"/>
      <c r="D25" s="2"/>
      <c r="F25" s="2"/>
      <c r="G25" s="4"/>
      <c r="H25" s="8"/>
      <c r="I25" s="4"/>
      <c r="J25" s="28" t="e">
        <f>F25/D25</f>
        <v>#DIV/0!</v>
      </c>
      <c r="L25" s="28" t="e">
        <f>H25/$I$9</f>
        <v>#DIV/0!</v>
      </c>
      <c r="M25" s="53"/>
    </row>
    <row r="26" spans="1:13" x14ac:dyDescent="0.2">
      <c r="G26" s="5"/>
      <c r="H26" s="9"/>
      <c r="I26" s="5"/>
      <c r="J26" s="3"/>
      <c r="L26" s="3"/>
      <c r="M26" s="53"/>
    </row>
    <row r="27" spans="1:13" x14ac:dyDescent="0.2">
      <c r="A27" t="str">
        <f>+'Sales Master'!B17</f>
        <v>Direct Mail Postcards - Spring</v>
      </c>
      <c r="B27" s="2"/>
      <c r="D27" s="2"/>
      <c r="F27" s="2"/>
      <c r="G27" s="4"/>
      <c r="H27" s="8"/>
      <c r="I27" s="4"/>
      <c r="J27" s="28" t="e">
        <f>F27/D27</f>
        <v>#DIV/0!</v>
      </c>
      <c r="L27" s="28" t="e">
        <f>H27/$I$9</f>
        <v>#DIV/0!</v>
      </c>
      <c r="M27" s="53"/>
    </row>
    <row r="28" spans="1:13" x14ac:dyDescent="0.2">
      <c r="G28" s="5"/>
      <c r="H28" s="9"/>
      <c r="I28" s="5"/>
      <c r="J28" s="3"/>
      <c r="L28" s="3"/>
      <c r="M28" s="53"/>
    </row>
    <row r="29" spans="1:13" x14ac:dyDescent="0.2">
      <c r="A29" t="str">
        <f>+'Sales Master'!B19</f>
        <v>Direct Mail Postcards - Winter</v>
      </c>
      <c r="B29" s="2"/>
      <c r="D29" s="2"/>
      <c r="F29" s="2"/>
      <c r="G29" s="4"/>
      <c r="H29" s="8"/>
      <c r="I29" s="4"/>
      <c r="J29" s="28" t="e">
        <f>F29/D29</f>
        <v>#DIV/0!</v>
      </c>
      <c r="L29" s="28" t="e">
        <f>H29/$I$9</f>
        <v>#DIV/0!</v>
      </c>
      <c r="M29" s="53"/>
    </row>
    <row r="30" spans="1:13" x14ac:dyDescent="0.2">
      <c r="G30" s="5"/>
      <c r="H30" s="9"/>
      <c r="I30" s="5"/>
      <c r="J30" s="3"/>
      <c r="L30" s="3"/>
      <c r="M30" s="53"/>
    </row>
    <row r="31" spans="1:13" x14ac:dyDescent="0.2">
      <c r="A31" t="str">
        <f>+'Sales Master'!B21</f>
        <v>Door Hangers</v>
      </c>
      <c r="B31" s="2"/>
      <c r="D31" s="2"/>
      <c r="F31" s="2"/>
      <c r="G31" s="4"/>
      <c r="H31" s="8"/>
      <c r="I31" s="4"/>
      <c r="J31" s="28" t="e">
        <f>F31/D31</f>
        <v>#DIV/0!</v>
      </c>
      <c r="L31" s="28" t="e">
        <f>H31/$I$9</f>
        <v>#DIV/0!</v>
      </c>
      <c r="M31" s="53"/>
    </row>
    <row r="32" spans="1:13" x14ac:dyDescent="0.2">
      <c r="G32" s="5"/>
      <c r="H32" s="9"/>
      <c r="I32" s="5"/>
      <c r="J32" s="3"/>
      <c r="L32" s="3"/>
      <c r="M32" s="53"/>
    </row>
    <row r="33" spans="1:13" x14ac:dyDescent="0.2">
      <c r="A33" t="str">
        <f>+'Sales Master'!B23</f>
        <v>Flyer</v>
      </c>
      <c r="B33" s="2"/>
      <c r="D33" s="2"/>
      <c r="F33" s="2"/>
      <c r="G33" s="4"/>
      <c r="H33" s="8"/>
      <c r="I33" s="4"/>
      <c r="J33" s="28" t="e">
        <f>F33/D33</f>
        <v>#DIV/0!</v>
      </c>
      <c r="L33" s="28" t="e">
        <f>H33/$I$9</f>
        <v>#DIV/0!</v>
      </c>
      <c r="M33" s="53"/>
    </row>
    <row r="34" spans="1:13" x14ac:dyDescent="0.2">
      <c r="G34" s="5"/>
      <c r="H34" s="9"/>
      <c r="I34" s="5"/>
      <c r="J34" s="3"/>
      <c r="L34" s="3"/>
      <c r="M34" s="53"/>
    </row>
    <row r="35" spans="1:13" x14ac:dyDescent="0.2">
      <c r="A35" t="str">
        <f>+'Sales Master'!B25</f>
        <v>Home Shows</v>
      </c>
      <c r="B35" s="2"/>
      <c r="D35" s="2"/>
      <c r="F35" s="2"/>
      <c r="G35" s="4"/>
      <c r="H35" s="8"/>
      <c r="I35" s="4"/>
      <c r="J35" s="28" t="e">
        <f>F35/D35</f>
        <v>#DIV/0!</v>
      </c>
      <c r="L35" s="28" t="e">
        <f>H35/$I$9</f>
        <v>#DIV/0!</v>
      </c>
      <c r="M35" s="53"/>
    </row>
    <row r="36" spans="1:13" x14ac:dyDescent="0.2">
      <c r="G36" s="5"/>
      <c r="H36" s="9"/>
      <c r="I36" s="5"/>
      <c r="J36" s="3"/>
      <c r="L36" s="3"/>
      <c r="M36" s="6"/>
    </row>
    <row r="37" spans="1:13" x14ac:dyDescent="0.2">
      <c r="A37" t="str">
        <f>+'Sales Master'!B27</f>
        <v>Networking Group</v>
      </c>
      <c r="B37" s="2"/>
      <c r="D37" s="2"/>
      <c r="F37" s="2"/>
      <c r="G37" s="4"/>
      <c r="H37" s="8"/>
      <c r="I37" s="4"/>
      <c r="J37" s="28" t="e">
        <f>F37/D37</f>
        <v>#DIV/0!</v>
      </c>
      <c r="L37" s="28" t="e">
        <f>H37/$I$9</f>
        <v>#DIV/0!</v>
      </c>
      <c r="M37" s="6"/>
    </row>
    <row r="38" spans="1:13" x14ac:dyDescent="0.2">
      <c r="G38" s="5"/>
      <c r="H38" s="9"/>
      <c r="I38" s="5"/>
      <c r="J38" s="3"/>
      <c r="L38" s="3"/>
      <c r="M38" s="53"/>
    </row>
    <row r="39" spans="1:13" x14ac:dyDescent="0.2">
      <c r="A39" t="str">
        <f>+'Sales Master'!B29</f>
        <v>Newsletter</v>
      </c>
      <c r="B39" s="2"/>
      <c r="D39" s="2"/>
      <c r="F39" s="2"/>
      <c r="G39" s="4"/>
      <c r="H39" s="8"/>
      <c r="I39" s="4"/>
      <c r="J39" s="28" t="e">
        <f>F39/D39</f>
        <v>#DIV/0!</v>
      </c>
      <c r="L39" s="28" t="e">
        <f>H39/$I$9</f>
        <v>#DIV/0!</v>
      </c>
      <c r="M39" s="6"/>
    </row>
    <row r="40" spans="1:13" x14ac:dyDescent="0.2">
      <c r="G40" s="5"/>
      <c r="H40" s="9"/>
      <c r="I40" s="5"/>
      <c r="J40" s="3"/>
      <c r="L40" s="3"/>
      <c r="M40" s="53"/>
    </row>
    <row r="41" spans="1:13" x14ac:dyDescent="0.2">
      <c r="A41" t="str">
        <f>+'Sales Master'!B31</f>
        <v>Newspaper Advertisements</v>
      </c>
      <c r="B41" s="2"/>
      <c r="D41" s="2"/>
      <c r="F41" s="2"/>
      <c r="G41" s="4"/>
      <c r="H41" s="8"/>
      <c r="I41" s="4"/>
      <c r="J41" s="28" t="e">
        <f>F41/D41</f>
        <v>#DIV/0!</v>
      </c>
      <c r="L41" s="28" t="e">
        <f>H41/$I$9</f>
        <v>#DIV/0!</v>
      </c>
      <c r="M41" s="6"/>
    </row>
    <row r="42" spans="1:13" x14ac:dyDescent="0.2">
      <c r="G42" s="5"/>
      <c r="H42" s="9"/>
      <c r="I42" s="5"/>
      <c r="J42" s="3"/>
      <c r="L42" s="3"/>
      <c r="M42" s="53"/>
    </row>
    <row r="43" spans="1:13" x14ac:dyDescent="0.2">
      <c r="A43" t="str">
        <f>+'Sales Master'!B33</f>
        <v>Online Yellow Pages</v>
      </c>
      <c r="B43" s="2"/>
      <c r="D43" s="2"/>
      <c r="F43" s="2"/>
      <c r="G43" s="4"/>
      <c r="H43" s="8"/>
      <c r="I43" s="4"/>
      <c r="J43" s="28" t="e">
        <f>F43/D43</f>
        <v>#DIV/0!</v>
      </c>
      <c r="L43" s="28" t="e">
        <f>H43/$I$9</f>
        <v>#DIV/0!</v>
      </c>
      <c r="M43" s="6"/>
    </row>
    <row r="44" spans="1:13" x14ac:dyDescent="0.2">
      <c r="G44" s="5"/>
      <c r="H44" s="9"/>
      <c r="I44" s="5"/>
      <c r="J44" s="3"/>
      <c r="L44" s="3"/>
      <c r="M44" s="53"/>
    </row>
    <row r="45" spans="1:13" x14ac:dyDescent="0.2">
      <c r="A45" t="str">
        <f>+'Sales Master'!B35</f>
        <v>Overall Branding</v>
      </c>
      <c r="B45" s="2"/>
      <c r="D45" s="2"/>
      <c r="F45" s="2"/>
      <c r="G45" s="4"/>
      <c r="H45" s="8"/>
      <c r="I45" s="4"/>
      <c r="J45" s="28" t="e">
        <f>F45/D45</f>
        <v>#DIV/0!</v>
      </c>
      <c r="L45" s="28" t="e">
        <f>H45/$I$9</f>
        <v>#DIV/0!</v>
      </c>
      <c r="M45" s="6"/>
    </row>
    <row r="46" spans="1:13" x14ac:dyDescent="0.2">
      <c r="G46" s="5"/>
      <c r="H46" s="9"/>
      <c r="I46" s="5"/>
      <c r="J46" s="3"/>
      <c r="L46" s="3"/>
      <c r="M46" s="53"/>
    </row>
    <row r="47" spans="1:13" x14ac:dyDescent="0.2">
      <c r="A47" t="str">
        <f>+'Sales Master'!B37</f>
        <v>Past Customer</v>
      </c>
      <c r="B47" s="2"/>
      <c r="D47" s="2"/>
      <c r="F47" s="2"/>
      <c r="G47" s="4"/>
      <c r="H47" s="8"/>
      <c r="I47" s="4"/>
      <c r="J47" s="28" t="e">
        <f>F47/D47</f>
        <v>#DIV/0!</v>
      </c>
      <c r="L47" s="28" t="e">
        <f>H47/$I$9</f>
        <v>#DIV/0!</v>
      </c>
      <c r="M47" s="6"/>
    </row>
    <row r="48" spans="1:13" x14ac:dyDescent="0.2">
      <c r="G48" s="5"/>
      <c r="H48" s="9"/>
      <c r="I48" s="5"/>
      <c r="J48" s="3"/>
      <c r="L48" s="3"/>
      <c r="M48" s="53"/>
    </row>
    <row r="49" spans="1:13" x14ac:dyDescent="0.2">
      <c r="A49" t="str">
        <f>+'Sales Master'!B39</f>
        <v>Proximity Mailings</v>
      </c>
      <c r="B49" s="2"/>
      <c r="D49" s="2"/>
      <c r="F49" s="2"/>
      <c r="G49" s="4"/>
      <c r="H49" s="8"/>
      <c r="I49" s="4"/>
      <c r="J49" s="28" t="e">
        <f>F49/D49</f>
        <v>#DIV/0!</v>
      </c>
      <c r="L49" s="28" t="e">
        <f>H49/$I$9</f>
        <v>#DIV/0!</v>
      </c>
      <c r="M49" s="6"/>
    </row>
    <row r="50" spans="1:13" x14ac:dyDescent="0.2">
      <c r="G50" s="5"/>
      <c r="H50" s="9"/>
      <c r="I50" s="5"/>
      <c r="J50" s="3"/>
      <c r="L50" s="3"/>
      <c r="M50" s="53"/>
    </row>
    <row r="51" spans="1:13" x14ac:dyDescent="0.2">
      <c r="A51" t="str">
        <f>+'Sales Master'!B41</f>
        <v>Publications</v>
      </c>
      <c r="B51" s="2"/>
      <c r="D51" s="2"/>
      <c r="F51" s="2"/>
      <c r="G51" s="4"/>
      <c r="H51" s="8"/>
      <c r="I51" s="4"/>
      <c r="J51" s="28" t="e">
        <f>F51/D51</f>
        <v>#DIV/0!</v>
      </c>
      <c r="L51" s="28" t="e">
        <f>H51/$I$9</f>
        <v>#DIV/0!</v>
      </c>
      <c r="M51" s="6"/>
    </row>
    <row r="52" spans="1:13" x14ac:dyDescent="0.2">
      <c r="G52" s="5"/>
      <c r="H52" s="9"/>
      <c r="I52" s="5"/>
      <c r="J52" s="3"/>
      <c r="L52" s="3"/>
      <c r="M52" s="53"/>
    </row>
    <row r="53" spans="1:13" x14ac:dyDescent="0.2">
      <c r="A53" t="str">
        <f>+'Sales Master'!B43</f>
        <v>Referral from Business Contact</v>
      </c>
      <c r="B53" s="2"/>
      <c r="D53" s="2"/>
      <c r="F53" s="2"/>
      <c r="G53" s="4"/>
      <c r="H53" s="8"/>
      <c r="I53" s="4"/>
      <c r="J53" s="28" t="e">
        <f>F53/D53</f>
        <v>#DIV/0!</v>
      </c>
      <c r="L53" s="28" t="e">
        <f>H53/$I$9</f>
        <v>#DIV/0!</v>
      </c>
      <c r="M53" s="6"/>
    </row>
    <row r="54" spans="1:13" x14ac:dyDescent="0.2">
      <c r="B54" s="62"/>
      <c r="D54" s="62"/>
      <c r="F54" s="62"/>
      <c r="G54" s="4"/>
      <c r="H54" s="63"/>
      <c r="I54" s="5"/>
      <c r="J54" s="3"/>
      <c r="L54" s="3"/>
      <c r="M54" s="53"/>
    </row>
    <row r="55" spans="1:13" x14ac:dyDescent="0.2">
      <c r="A55" t="str">
        <f>+'Sales Master'!B45</f>
        <v>Referral from Contractor</v>
      </c>
      <c r="B55" s="2"/>
      <c r="D55" s="2"/>
      <c r="F55" s="2"/>
      <c r="G55" s="4"/>
      <c r="H55" s="8"/>
      <c r="I55" s="4"/>
      <c r="J55" s="28" t="e">
        <f>F55/D55</f>
        <v>#DIV/0!</v>
      </c>
      <c r="L55" s="28" t="e">
        <f>H55/$I$9</f>
        <v>#DIV/0!</v>
      </c>
      <c r="M55" s="6"/>
    </row>
    <row r="56" spans="1:13" s="4" customFormat="1" x14ac:dyDescent="0.2">
      <c r="A56"/>
      <c r="B56"/>
      <c r="C56"/>
      <c r="D56"/>
      <c r="E56"/>
      <c r="F56"/>
      <c r="G56" s="5"/>
      <c r="H56" s="9"/>
      <c r="J56" s="120"/>
      <c r="L56" s="119"/>
      <c r="M56" s="6"/>
    </row>
    <row r="57" spans="1:13" x14ac:dyDescent="0.2">
      <c r="A57" t="str">
        <f>+'Sales Master'!B47</f>
        <v>Referral from Designer</v>
      </c>
      <c r="B57" s="2"/>
      <c r="D57" s="2"/>
      <c r="F57" s="2"/>
      <c r="G57" s="4"/>
      <c r="H57" s="8"/>
      <c r="I57" s="4"/>
      <c r="J57" s="28" t="e">
        <f>F57/D57</f>
        <v>#DIV/0!</v>
      </c>
      <c r="K57" s="5"/>
      <c r="L57" s="28" t="e">
        <f>H57/$I$9</f>
        <v>#DIV/0!</v>
      </c>
      <c r="M57" s="6"/>
    </row>
    <row r="58" spans="1:13" s="4" customFormat="1" x14ac:dyDescent="0.2">
      <c r="A58"/>
      <c r="B58"/>
      <c r="C58"/>
      <c r="D58"/>
      <c r="E58"/>
      <c r="F58"/>
      <c r="G58" s="5"/>
      <c r="H58" s="9"/>
      <c r="J58" s="6"/>
      <c r="L58" s="6"/>
      <c r="M58" s="6"/>
    </row>
    <row r="59" spans="1:13" s="4" customFormat="1" x14ac:dyDescent="0.2">
      <c r="A59" t="str">
        <f>+'Sales Master'!B49</f>
        <v>Referral from Past Customer</v>
      </c>
      <c r="B59" s="2"/>
      <c r="C59"/>
      <c r="D59" s="2"/>
      <c r="E59"/>
      <c r="F59" s="2"/>
      <c r="H59" s="8"/>
      <c r="J59" s="28" t="e">
        <f>F59/D59</f>
        <v>#DIV/0!</v>
      </c>
      <c r="K59"/>
      <c r="L59" s="28" t="e">
        <f>H59/$I$9</f>
        <v>#DIV/0!</v>
      </c>
      <c r="M59" s="6"/>
    </row>
    <row r="60" spans="1:13" s="4" customFormat="1" x14ac:dyDescent="0.2">
      <c r="A60"/>
      <c r="B60" s="41"/>
      <c r="C60" s="41"/>
      <c r="D60" s="41"/>
      <c r="E60" s="41"/>
      <c r="F60" s="41"/>
      <c r="G60" s="41"/>
      <c r="H60" s="64"/>
      <c r="J60" s="6"/>
      <c r="L60" s="6"/>
      <c r="M60" s="6"/>
    </row>
    <row r="61" spans="1:13" s="4" customFormat="1" x14ac:dyDescent="0.2">
      <c r="A61" t="str">
        <f>+'Sales Master'!B51</f>
        <v>Referral Program</v>
      </c>
      <c r="B61" s="2"/>
      <c r="C61"/>
      <c r="D61" s="2"/>
      <c r="E61"/>
      <c r="F61" s="2"/>
      <c r="H61" s="8"/>
      <c r="J61" s="28" t="e">
        <f>F61/D61</f>
        <v>#DIV/0!</v>
      </c>
      <c r="K61"/>
      <c r="L61" s="28" t="e">
        <f>H61/$I$9</f>
        <v>#DIV/0!</v>
      </c>
      <c r="M61" s="6"/>
    </row>
    <row r="62" spans="1:13" s="4" customFormat="1" x14ac:dyDescent="0.2">
      <c r="A62"/>
      <c r="C62" s="5"/>
      <c r="E62" s="5"/>
      <c r="H62" s="31"/>
      <c r="J62" s="6"/>
      <c r="K62" s="5"/>
      <c r="L62" s="6"/>
      <c r="M62" s="6"/>
    </row>
    <row r="63" spans="1:13" s="4" customFormat="1" x14ac:dyDescent="0.2">
      <c r="A63" t="str">
        <f>+'Sales Master'!B53</f>
        <v>Search Engine Marketing</v>
      </c>
      <c r="B63" s="2"/>
      <c r="C63"/>
      <c r="D63" s="2"/>
      <c r="E63"/>
      <c r="F63" s="2"/>
      <c r="H63" s="8"/>
      <c r="J63" s="28" t="e">
        <f>F63/D63</f>
        <v>#DIV/0!</v>
      </c>
      <c r="K63"/>
      <c r="L63" s="28" t="e">
        <f>H63/$I$9</f>
        <v>#DIV/0!</v>
      </c>
      <c r="M63" s="6"/>
    </row>
    <row r="64" spans="1:13" s="4" customFormat="1" x14ac:dyDescent="0.2">
      <c r="A64"/>
      <c r="B64" s="41"/>
      <c r="C64" s="41"/>
      <c r="D64" s="41"/>
      <c r="E64" s="41"/>
      <c r="F64" s="41"/>
      <c r="G64" s="41"/>
      <c r="H64" s="41"/>
      <c r="J64" s="6"/>
      <c r="L64" s="6"/>
      <c r="M64" s="6"/>
    </row>
    <row r="65" spans="1:13" s="4" customFormat="1" x14ac:dyDescent="0.2">
      <c r="A65" t="str">
        <f>+'Sales Master'!B55</f>
        <v>Telemarketing</v>
      </c>
      <c r="B65" s="2"/>
      <c r="C65"/>
      <c r="D65" s="2"/>
      <c r="E65"/>
      <c r="F65" s="2"/>
      <c r="H65" s="8"/>
      <c r="J65" s="28" t="e">
        <f>F65/D65</f>
        <v>#DIV/0!</v>
      </c>
      <c r="K65"/>
      <c r="L65" s="28" t="e">
        <f>H65/$I$9</f>
        <v>#DIV/0!</v>
      </c>
      <c r="M65" s="6"/>
    </row>
    <row r="66" spans="1:13" s="4" customFormat="1" x14ac:dyDescent="0.2">
      <c r="A66"/>
      <c r="C66" s="5"/>
      <c r="E66" s="5"/>
      <c r="H66" s="31"/>
      <c r="J66" s="6"/>
      <c r="K66" s="5"/>
      <c r="L66" s="6"/>
      <c r="M66" s="6"/>
    </row>
    <row r="67" spans="1:13" s="4" customFormat="1" x14ac:dyDescent="0.2">
      <c r="A67" t="str">
        <f>+'Sales Master'!B57</f>
        <v>Truck Signs</v>
      </c>
      <c r="B67" s="2"/>
      <c r="C67"/>
      <c r="D67" s="2"/>
      <c r="E67"/>
      <c r="F67" s="2"/>
      <c r="H67" s="8"/>
      <c r="J67" s="28" t="e">
        <f>F67/D67</f>
        <v>#DIV/0!</v>
      </c>
      <c r="K67"/>
      <c r="L67" s="28" t="e">
        <f>H67/$I$9</f>
        <v>#DIV/0!</v>
      </c>
      <c r="M67" s="6"/>
    </row>
    <row r="68" spans="1:13" s="4" customFormat="1" x14ac:dyDescent="0.2">
      <c r="A68"/>
      <c r="B68" s="41"/>
      <c r="C68" s="41"/>
      <c r="D68" s="41"/>
      <c r="E68" s="41"/>
      <c r="F68" s="41"/>
      <c r="G68" s="41"/>
      <c r="H68" s="41"/>
      <c r="J68" s="6"/>
      <c r="L68" s="6"/>
      <c r="M68" s="6"/>
    </row>
    <row r="69" spans="1:13" s="4" customFormat="1" x14ac:dyDescent="0.2">
      <c r="A69" t="str">
        <f>+'Sales Master'!B59</f>
        <v>Uniforms</v>
      </c>
      <c r="B69" s="2"/>
      <c r="C69"/>
      <c r="D69" s="2"/>
      <c r="E69"/>
      <c r="F69" s="2"/>
      <c r="H69" s="8"/>
      <c r="J69" s="28" t="e">
        <f>F69/D69</f>
        <v>#DIV/0!</v>
      </c>
      <c r="K69"/>
      <c r="L69" s="28" t="e">
        <f>H69/$I$9</f>
        <v>#DIV/0!</v>
      </c>
      <c r="M69" s="6"/>
    </row>
    <row r="70" spans="1:13" s="4" customFormat="1" x14ac:dyDescent="0.2">
      <c r="A70"/>
      <c r="B70" s="41"/>
      <c r="C70" s="41"/>
      <c r="D70" s="41"/>
      <c r="E70" s="41"/>
      <c r="F70" s="41"/>
      <c r="G70" s="41"/>
      <c r="H70" s="41"/>
      <c r="J70" s="6"/>
      <c r="L70" s="6"/>
      <c r="M70" s="6"/>
    </row>
    <row r="71" spans="1:13" s="4" customFormat="1" x14ac:dyDescent="0.2">
      <c r="A71" t="str">
        <f>+'Sales Master'!B61</f>
        <v>Website</v>
      </c>
      <c r="B71" s="2"/>
      <c r="C71"/>
      <c r="D71" s="2"/>
      <c r="E71"/>
      <c r="F71" s="2"/>
      <c r="H71" s="8"/>
      <c r="J71" s="28" t="e">
        <f>F71/D71</f>
        <v>#DIV/0!</v>
      </c>
      <c r="K71"/>
      <c r="L71" s="28" t="e">
        <f>H71/$I$9</f>
        <v>#DIV/0!</v>
      </c>
      <c r="M71" s="6"/>
    </row>
    <row r="72" spans="1:13" s="4" customFormat="1" x14ac:dyDescent="0.2">
      <c r="A72"/>
      <c r="B72" s="41"/>
      <c r="C72" s="41"/>
      <c r="D72" s="41"/>
      <c r="E72" s="41"/>
      <c r="F72" s="41"/>
      <c r="G72" s="41"/>
      <c r="H72" s="41"/>
      <c r="J72" s="6"/>
      <c r="L72" s="6"/>
      <c r="M72" s="6"/>
    </row>
    <row r="73" spans="1:13" x14ac:dyDescent="0.2">
      <c r="A73" t="str">
        <f>+'Sales Master'!B63</f>
        <v>Yard Signs</v>
      </c>
      <c r="B73" s="2"/>
      <c r="D73" s="2"/>
      <c r="F73" s="2"/>
      <c r="G73" s="4"/>
      <c r="H73" s="8"/>
      <c r="I73" s="4"/>
      <c r="J73" s="28" t="e">
        <f>F73/D73</f>
        <v>#DIV/0!</v>
      </c>
      <c r="L73" s="28" t="e">
        <f>H73/$I$9</f>
        <v>#DIV/0!</v>
      </c>
      <c r="M73" s="6"/>
    </row>
    <row r="74" spans="1:13" x14ac:dyDescent="0.2">
      <c r="B74" s="4"/>
      <c r="D74" s="4"/>
      <c r="F74" s="4"/>
      <c r="G74" s="4"/>
      <c r="H74" s="31"/>
      <c r="I74" s="4"/>
      <c r="J74" s="6"/>
      <c r="L74" s="6"/>
      <c r="M74" s="6"/>
    </row>
    <row r="75" spans="1:13" x14ac:dyDescent="0.2">
      <c r="A75" t="str">
        <f>+'Sales Master'!B65</f>
        <v xml:space="preserve">Yellow Pages </v>
      </c>
      <c r="B75" s="2"/>
      <c r="D75" s="2"/>
      <c r="F75" s="2"/>
      <c r="G75" s="4"/>
      <c r="H75" s="8"/>
      <c r="I75" s="4"/>
      <c r="J75" s="28" t="e">
        <f>F75/D75</f>
        <v>#DIV/0!</v>
      </c>
      <c r="L75" s="28" t="e">
        <f>H75/$I$9</f>
        <v>#DIV/0!</v>
      </c>
      <c r="M75" s="6"/>
    </row>
    <row r="76" spans="1:13" s="4" customFormat="1" x14ac:dyDescent="0.2">
      <c r="H76" s="31"/>
      <c r="J76" s="6"/>
      <c r="L76" s="6"/>
      <c r="M76" s="6"/>
    </row>
    <row r="77" spans="1:13" x14ac:dyDescent="0.2">
      <c r="A77" t="s">
        <v>37</v>
      </c>
      <c r="B77" s="26">
        <f>SUM(B17:B76)</f>
        <v>0</v>
      </c>
      <c r="D77" s="26">
        <f>SUM(D17:D76)</f>
        <v>0</v>
      </c>
      <c r="F77" s="26">
        <f>SUM(F17:F76)</f>
        <v>0</v>
      </c>
      <c r="H77" s="29">
        <f>SUM(H17:H76)</f>
        <v>0</v>
      </c>
      <c r="J77" s="28" t="e">
        <f>F77/D77</f>
        <v>#DIV/0!</v>
      </c>
      <c r="L77" s="6"/>
      <c r="M77" s="6"/>
    </row>
  </sheetData>
  <customSheetViews>
    <customSheetView guid="{6578E43A-B566-4E0F-A0A9-B319CC9B6A12}" showRuler="0" topLeftCell="A8">
      <selection activeCell="H31" sqref="H31"/>
      <pageMargins left="0.25" right="0.25" top="0.5" bottom="0.5" header="0.5" footer="0.5"/>
      <pageSetup scale="68" orientation="portrait" r:id="rId1"/>
      <headerFooter alignWithMargins="0">
        <oddFooter>&amp;L&amp;8Advisors On Target 2007</oddFooter>
      </headerFooter>
    </customSheetView>
  </customSheetViews>
  <mergeCells count="3">
    <mergeCell ref="A1:P1"/>
    <mergeCell ref="A2:P2"/>
    <mergeCell ref="E4:P4"/>
  </mergeCells>
  <phoneticPr fontId="0" type="noConversion"/>
  <pageMargins left="0.25" right="0.25" top="0.5" bottom="0.5" header="0.5" footer="0.5"/>
  <pageSetup scale="68" orientation="portrait" r:id="rId2"/>
  <headerFooter alignWithMargins="0">
    <oddFooter>&amp;L&amp;8Advisors On Target 2007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indexed="10"/>
  </sheetPr>
  <dimension ref="A1:AZ130"/>
  <sheetViews>
    <sheetView zoomScaleNormal="100" workbookViewId="0">
      <pane xSplit="3" ySplit="6" topLeftCell="D7" activePane="bottomRight" state="frozen"/>
      <selection activeCell="A2" sqref="A2:K2"/>
      <selection pane="topRight" activeCell="A2" sqref="A2:K2"/>
      <selection pane="bottomLeft" activeCell="A2" sqref="A2:K2"/>
      <selection pane="bottomRight" activeCell="D14" sqref="D14"/>
    </sheetView>
  </sheetViews>
  <sheetFormatPr defaultRowHeight="12.75" x14ac:dyDescent="0.2"/>
  <cols>
    <col min="1" max="1" width="3" bestFit="1" customWidth="1"/>
    <col min="2" max="3" width="23.42578125" customWidth="1"/>
    <col min="4" max="4" width="12" bestFit="1" customWidth="1"/>
    <col min="5" max="5" width="15.5703125" customWidth="1"/>
    <col min="6" max="6" width="10.28515625" bestFit="1" customWidth="1"/>
    <col min="7" max="7" width="8.85546875" bestFit="1" customWidth="1"/>
    <col min="8" max="8" width="9.5703125" bestFit="1" customWidth="1"/>
    <col min="9" max="9" width="9.85546875" bestFit="1" customWidth="1"/>
    <col min="10" max="10" width="11.28515625" bestFit="1" customWidth="1"/>
    <col min="11" max="11" width="11.7109375" bestFit="1" customWidth="1"/>
    <col min="12" max="12" width="17.28515625" customWidth="1"/>
    <col min="13" max="13" width="19.42578125" customWidth="1"/>
    <col min="14" max="14" width="20.42578125" customWidth="1"/>
  </cols>
  <sheetData>
    <row r="1" spans="1:52" s="33" customFormat="1" ht="26.25" x14ac:dyDescent="0.4">
      <c r="A1" s="256" t="str">
        <f>+'Lists &amp; Targets'!K4</f>
        <v>Your Company Name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52" s="34" customFormat="1" ht="20.25" x14ac:dyDescent="0.3">
      <c r="A2" s="257" t="s">
        <v>45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52" s="36" customFormat="1" ht="7.5" customHeight="1" x14ac:dyDescent="0.3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52" s="37" customFormat="1" ht="20.25" customHeight="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52" s="14" customFormat="1" ht="8.2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52" x14ac:dyDescent="0.2">
      <c r="A6" s="259" t="s">
        <v>39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5" t="s">
        <v>84</v>
      </c>
      <c r="M6" s="255"/>
      <c r="N6" s="255"/>
    </row>
    <row r="7" spans="1:52" x14ac:dyDescent="0.2">
      <c r="B7" s="69" t="s">
        <v>23</v>
      </c>
      <c r="C7" s="66" t="s">
        <v>68</v>
      </c>
      <c r="D7" s="69" t="s">
        <v>65</v>
      </c>
      <c r="E7" s="69" t="s">
        <v>66</v>
      </c>
      <c r="F7" s="69" t="s">
        <v>67</v>
      </c>
      <c r="G7" s="69" t="s">
        <v>58</v>
      </c>
      <c r="H7" s="67" t="s">
        <v>12</v>
      </c>
      <c r="I7" s="69" t="s">
        <v>10</v>
      </c>
      <c r="J7" s="68" t="s">
        <v>11</v>
      </c>
      <c r="K7" s="66" t="s">
        <v>24</v>
      </c>
      <c r="L7" s="128" t="s">
        <v>81</v>
      </c>
      <c r="M7" s="130" t="s">
        <v>82</v>
      </c>
      <c r="N7" s="131" t="s">
        <v>83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x14ac:dyDescent="0.2">
      <c r="A8" s="52">
        <v>1</v>
      </c>
      <c r="B8" s="73"/>
      <c r="C8" s="74"/>
      <c r="D8" s="75"/>
      <c r="E8" s="75"/>
      <c r="F8" s="76"/>
      <c r="G8" s="77"/>
      <c r="H8" s="78"/>
      <c r="I8" s="79"/>
      <c r="J8" s="80"/>
      <c r="K8" s="81" t="str">
        <f t="shared" ref="K8:K54" si="0">IF(I8&gt;0,I8-G8,"")</f>
        <v/>
      </c>
      <c r="L8" s="135"/>
      <c r="M8" s="129"/>
      <c r="N8" s="129"/>
    </row>
    <row r="9" spans="1:52" x14ac:dyDescent="0.2">
      <c r="A9" s="52">
        <v>2</v>
      </c>
      <c r="B9" s="73"/>
      <c r="C9" s="74"/>
      <c r="D9" s="75"/>
      <c r="E9" s="75"/>
      <c r="F9" s="76"/>
      <c r="G9" s="77"/>
      <c r="H9" s="78"/>
      <c r="I9" s="79"/>
      <c r="J9" s="80"/>
      <c r="K9" s="81" t="str">
        <f t="shared" si="0"/>
        <v/>
      </c>
      <c r="L9" s="104"/>
      <c r="M9" s="104"/>
      <c r="N9" s="104"/>
    </row>
    <row r="10" spans="1:52" x14ac:dyDescent="0.2">
      <c r="A10" s="52">
        <v>3</v>
      </c>
      <c r="B10" s="73"/>
      <c r="C10" s="74"/>
      <c r="D10" s="75"/>
      <c r="E10" s="75"/>
      <c r="F10" s="76"/>
      <c r="G10" s="77"/>
      <c r="H10" s="78"/>
      <c r="I10" s="79"/>
      <c r="J10" s="80"/>
      <c r="K10" s="81" t="str">
        <f t="shared" si="0"/>
        <v/>
      </c>
      <c r="L10" s="103"/>
      <c r="M10" s="103"/>
      <c r="N10" s="103"/>
    </row>
    <row r="11" spans="1:52" x14ac:dyDescent="0.2">
      <c r="A11" s="52">
        <v>4</v>
      </c>
      <c r="B11" s="73"/>
      <c r="C11" s="74"/>
      <c r="D11" s="75"/>
      <c r="E11" s="75"/>
      <c r="F11" s="76"/>
      <c r="G11" s="77"/>
      <c r="H11" s="78"/>
      <c r="I11" s="79"/>
      <c r="J11" s="80"/>
      <c r="K11" s="81" t="str">
        <f t="shared" si="0"/>
        <v/>
      </c>
      <c r="L11" s="103"/>
      <c r="M11" s="103"/>
      <c r="N11" s="103"/>
    </row>
    <row r="12" spans="1:52" x14ac:dyDescent="0.2">
      <c r="A12" s="52">
        <v>5</v>
      </c>
      <c r="B12" s="73"/>
      <c r="C12" s="74"/>
      <c r="D12" s="75"/>
      <c r="E12" s="75"/>
      <c r="F12" s="76"/>
      <c r="G12" s="77"/>
      <c r="H12" s="78"/>
      <c r="I12" s="79"/>
      <c r="J12" s="80"/>
      <c r="K12" s="81" t="str">
        <f t="shared" si="0"/>
        <v/>
      </c>
      <c r="L12" s="103"/>
      <c r="M12" s="103"/>
      <c r="N12" s="103"/>
    </row>
    <row r="13" spans="1:52" x14ac:dyDescent="0.2">
      <c r="A13" s="52">
        <v>6</v>
      </c>
      <c r="B13" s="73"/>
      <c r="C13" s="74"/>
      <c r="D13" s="75"/>
      <c r="E13" s="75"/>
      <c r="F13" s="76"/>
      <c r="G13" s="77"/>
      <c r="H13" s="78"/>
      <c r="I13" s="79"/>
      <c r="J13" s="80"/>
      <c r="K13" s="81" t="str">
        <f t="shared" si="0"/>
        <v/>
      </c>
      <c r="L13" s="103"/>
      <c r="M13" s="103"/>
      <c r="N13" s="103"/>
    </row>
    <row r="14" spans="1:52" x14ac:dyDescent="0.2">
      <c r="A14" s="52">
        <v>7</v>
      </c>
      <c r="B14" s="73"/>
      <c r="C14" s="74"/>
      <c r="D14" s="75"/>
      <c r="E14" s="75"/>
      <c r="F14" s="76"/>
      <c r="G14" s="77"/>
      <c r="H14" s="78"/>
      <c r="I14" s="79"/>
      <c r="J14" s="80"/>
      <c r="K14" s="81" t="str">
        <f t="shared" si="0"/>
        <v/>
      </c>
      <c r="L14" s="103"/>
      <c r="M14" s="103"/>
      <c r="N14" s="103"/>
    </row>
    <row r="15" spans="1:52" x14ac:dyDescent="0.2">
      <c r="A15" s="52">
        <v>8</v>
      </c>
      <c r="B15" s="73"/>
      <c r="C15" s="74"/>
      <c r="D15" s="75"/>
      <c r="E15" s="75"/>
      <c r="F15" s="76"/>
      <c r="G15" s="77"/>
      <c r="H15" s="78"/>
      <c r="I15" s="79"/>
      <c r="J15" s="80"/>
      <c r="K15" s="81" t="str">
        <f t="shared" si="0"/>
        <v/>
      </c>
      <c r="L15" s="103"/>
      <c r="M15" s="103"/>
      <c r="N15" s="103"/>
    </row>
    <row r="16" spans="1:52" x14ac:dyDescent="0.2">
      <c r="A16" s="52">
        <v>9</v>
      </c>
      <c r="B16" s="73"/>
      <c r="C16" s="74"/>
      <c r="D16" s="75"/>
      <c r="E16" s="75"/>
      <c r="F16" s="76"/>
      <c r="G16" s="77"/>
      <c r="H16" s="78"/>
      <c r="I16" s="79"/>
      <c r="J16" s="80"/>
      <c r="K16" s="81" t="str">
        <f t="shared" si="0"/>
        <v/>
      </c>
      <c r="L16" s="103"/>
      <c r="M16" s="103"/>
      <c r="N16" s="103"/>
    </row>
    <row r="17" spans="1:14" x14ac:dyDescent="0.2">
      <c r="A17" s="52">
        <v>10</v>
      </c>
      <c r="B17" s="73"/>
      <c r="C17" s="74"/>
      <c r="D17" s="75"/>
      <c r="E17" s="75"/>
      <c r="F17" s="76"/>
      <c r="G17" s="77"/>
      <c r="H17" s="78"/>
      <c r="I17" s="79"/>
      <c r="J17" s="80"/>
      <c r="K17" s="81" t="str">
        <f t="shared" si="0"/>
        <v/>
      </c>
      <c r="L17" s="103"/>
      <c r="M17" s="103"/>
      <c r="N17" s="103"/>
    </row>
    <row r="18" spans="1:14" x14ac:dyDescent="0.2">
      <c r="A18" s="52">
        <v>11</v>
      </c>
      <c r="B18" s="73"/>
      <c r="C18" s="74"/>
      <c r="D18" s="75"/>
      <c r="E18" s="75"/>
      <c r="F18" s="76"/>
      <c r="G18" s="77"/>
      <c r="H18" s="78"/>
      <c r="I18" s="79"/>
      <c r="J18" s="80"/>
      <c r="K18" s="81" t="str">
        <f t="shared" si="0"/>
        <v/>
      </c>
      <c r="L18" s="103"/>
      <c r="M18" s="103"/>
      <c r="N18" s="103"/>
    </row>
    <row r="19" spans="1:14" x14ac:dyDescent="0.2">
      <c r="A19" s="52">
        <v>12</v>
      </c>
      <c r="B19" s="73"/>
      <c r="C19" s="74"/>
      <c r="D19" s="75"/>
      <c r="E19" s="75"/>
      <c r="F19" s="76"/>
      <c r="G19" s="77"/>
      <c r="H19" s="78"/>
      <c r="I19" s="79"/>
      <c r="J19" s="80"/>
      <c r="K19" s="81" t="str">
        <f t="shared" si="0"/>
        <v/>
      </c>
      <c r="L19" s="103"/>
      <c r="M19" s="103"/>
      <c r="N19" s="103"/>
    </row>
    <row r="20" spans="1:14" x14ac:dyDescent="0.2">
      <c r="A20" s="52">
        <v>13</v>
      </c>
      <c r="B20" s="73"/>
      <c r="C20" s="74"/>
      <c r="D20" s="75"/>
      <c r="E20" s="75"/>
      <c r="F20" s="76"/>
      <c r="G20" s="77"/>
      <c r="H20" s="78"/>
      <c r="I20" s="79"/>
      <c r="J20" s="80"/>
      <c r="K20" s="81" t="str">
        <f t="shared" si="0"/>
        <v/>
      </c>
      <c r="L20" s="103"/>
      <c r="M20" s="103"/>
      <c r="N20" s="103"/>
    </row>
    <row r="21" spans="1:14" x14ac:dyDescent="0.2">
      <c r="A21" s="52">
        <v>14</v>
      </c>
      <c r="B21" s="73"/>
      <c r="C21" s="74"/>
      <c r="D21" s="75"/>
      <c r="E21" s="75"/>
      <c r="F21" s="76"/>
      <c r="G21" s="77"/>
      <c r="H21" s="78"/>
      <c r="I21" s="79"/>
      <c r="J21" s="80"/>
      <c r="K21" s="81" t="str">
        <f t="shared" si="0"/>
        <v/>
      </c>
      <c r="L21" s="103"/>
      <c r="M21" s="103"/>
      <c r="N21" s="103"/>
    </row>
    <row r="22" spans="1:14" x14ac:dyDescent="0.2">
      <c r="A22" s="52">
        <v>15</v>
      </c>
      <c r="B22" s="73"/>
      <c r="C22" s="74"/>
      <c r="D22" s="75"/>
      <c r="E22" s="75"/>
      <c r="F22" s="76"/>
      <c r="G22" s="77"/>
      <c r="H22" s="78"/>
      <c r="I22" s="79"/>
      <c r="J22" s="80"/>
      <c r="K22" s="81" t="str">
        <f t="shared" si="0"/>
        <v/>
      </c>
      <c r="L22" s="103"/>
      <c r="M22" s="103"/>
      <c r="N22" s="103"/>
    </row>
    <row r="23" spans="1:14" x14ac:dyDescent="0.2">
      <c r="A23" s="52">
        <v>16</v>
      </c>
      <c r="B23" s="73"/>
      <c r="C23" s="74"/>
      <c r="D23" s="75"/>
      <c r="E23" s="75"/>
      <c r="F23" s="76"/>
      <c r="G23" s="77"/>
      <c r="H23" s="78"/>
      <c r="I23" s="79"/>
      <c r="J23" s="80"/>
      <c r="K23" s="81" t="str">
        <f t="shared" si="0"/>
        <v/>
      </c>
      <c r="L23" s="103"/>
      <c r="M23" s="103"/>
      <c r="N23" s="103"/>
    </row>
    <row r="24" spans="1:14" x14ac:dyDescent="0.2">
      <c r="A24" s="52">
        <v>17</v>
      </c>
      <c r="B24" s="73"/>
      <c r="C24" s="74"/>
      <c r="D24" s="75"/>
      <c r="E24" s="75"/>
      <c r="F24" s="76"/>
      <c r="G24" s="77"/>
      <c r="H24" s="78"/>
      <c r="I24" s="79"/>
      <c r="J24" s="80"/>
      <c r="K24" s="81" t="str">
        <f t="shared" si="0"/>
        <v/>
      </c>
      <c r="L24" s="103"/>
      <c r="M24" s="103"/>
      <c r="N24" s="103"/>
    </row>
    <row r="25" spans="1:14" ht="12.75" customHeight="1" x14ac:dyDescent="0.2">
      <c r="A25" s="52">
        <v>18</v>
      </c>
      <c r="B25" s="73"/>
      <c r="C25" s="74"/>
      <c r="D25" s="75"/>
      <c r="E25" s="75"/>
      <c r="F25" s="76"/>
      <c r="G25" s="77"/>
      <c r="H25" s="78"/>
      <c r="I25" s="79"/>
      <c r="J25" s="80"/>
      <c r="K25" s="81" t="str">
        <f t="shared" si="0"/>
        <v/>
      </c>
      <c r="L25" s="144"/>
      <c r="M25" s="103"/>
      <c r="N25" s="103"/>
    </row>
    <row r="26" spans="1:14" ht="12" customHeight="1" x14ac:dyDescent="0.2">
      <c r="A26" s="52">
        <v>19</v>
      </c>
      <c r="B26" s="73"/>
      <c r="C26" s="74"/>
      <c r="D26" s="75"/>
      <c r="E26" s="75"/>
      <c r="F26" s="76"/>
      <c r="G26" s="77"/>
      <c r="H26" s="78"/>
      <c r="I26" s="79"/>
      <c r="J26" s="80"/>
      <c r="K26" s="81" t="str">
        <f t="shared" si="0"/>
        <v/>
      </c>
      <c r="L26" s="103"/>
      <c r="M26" s="103"/>
      <c r="N26" s="103"/>
    </row>
    <row r="27" spans="1:14" ht="12" customHeight="1" x14ac:dyDescent="0.2">
      <c r="A27" s="52">
        <v>20</v>
      </c>
      <c r="B27" s="73"/>
      <c r="C27" s="74"/>
      <c r="D27" s="75"/>
      <c r="E27" s="75"/>
      <c r="F27" s="76"/>
      <c r="G27" s="77"/>
      <c r="H27" s="78"/>
      <c r="I27" s="79"/>
      <c r="J27" s="80"/>
      <c r="K27" s="81" t="str">
        <f t="shared" si="0"/>
        <v/>
      </c>
      <c r="L27" s="103"/>
      <c r="M27" s="103"/>
      <c r="N27" s="103"/>
    </row>
    <row r="28" spans="1:14" x14ac:dyDescent="0.2">
      <c r="A28" s="52">
        <v>21</v>
      </c>
      <c r="B28" s="73"/>
      <c r="C28" s="74"/>
      <c r="D28" s="75"/>
      <c r="E28" s="75"/>
      <c r="F28" s="76"/>
      <c r="G28" s="77"/>
      <c r="H28" s="78"/>
      <c r="I28" s="79"/>
      <c r="J28" s="80"/>
      <c r="K28" s="81" t="str">
        <f t="shared" si="0"/>
        <v/>
      </c>
      <c r="L28" s="134"/>
      <c r="M28" s="103"/>
      <c r="N28" s="103"/>
    </row>
    <row r="29" spans="1:14" x14ac:dyDescent="0.2">
      <c r="A29" s="52">
        <v>22</v>
      </c>
      <c r="B29" s="73"/>
      <c r="C29" s="74"/>
      <c r="D29" s="75"/>
      <c r="E29" s="75"/>
      <c r="F29" s="76"/>
      <c r="G29" s="77"/>
      <c r="H29" s="78"/>
      <c r="I29" s="79"/>
      <c r="J29" s="80"/>
      <c r="K29" s="81" t="str">
        <f t="shared" si="0"/>
        <v/>
      </c>
      <c r="L29" s="103"/>
      <c r="M29" s="103"/>
      <c r="N29" s="103"/>
    </row>
    <row r="30" spans="1:14" x14ac:dyDescent="0.2">
      <c r="A30" s="52">
        <v>23</v>
      </c>
      <c r="B30" s="73"/>
      <c r="C30" s="74"/>
      <c r="D30" s="75"/>
      <c r="E30" s="75"/>
      <c r="F30" s="76"/>
      <c r="G30" s="77"/>
      <c r="H30" s="78"/>
      <c r="I30" s="79"/>
      <c r="J30" s="80"/>
      <c r="K30" s="81" t="str">
        <f t="shared" si="0"/>
        <v/>
      </c>
      <c r="L30" s="103"/>
      <c r="M30" s="103"/>
      <c r="N30" s="103"/>
    </row>
    <row r="31" spans="1:14" ht="13.5" customHeight="1" x14ac:dyDescent="0.2">
      <c r="A31" s="52">
        <v>24</v>
      </c>
      <c r="B31" s="73"/>
      <c r="C31" s="74"/>
      <c r="D31" s="75"/>
      <c r="E31" s="75"/>
      <c r="F31" s="76"/>
      <c r="G31" s="77"/>
      <c r="H31" s="78"/>
      <c r="I31" s="79"/>
      <c r="J31" s="80"/>
      <c r="K31" s="81" t="str">
        <f t="shared" si="0"/>
        <v/>
      </c>
      <c r="L31" s="103"/>
      <c r="M31" s="103"/>
      <c r="N31" s="103"/>
    </row>
    <row r="32" spans="1:14" x14ac:dyDescent="0.2">
      <c r="A32" s="52">
        <v>25</v>
      </c>
      <c r="B32" s="73"/>
      <c r="C32" s="74"/>
      <c r="D32" s="75"/>
      <c r="E32" s="75"/>
      <c r="F32" s="76"/>
      <c r="G32" s="77"/>
      <c r="H32" s="78"/>
      <c r="I32" s="79"/>
      <c r="J32" s="80"/>
      <c r="K32" s="81" t="str">
        <f t="shared" si="0"/>
        <v/>
      </c>
      <c r="L32" s="103"/>
      <c r="M32" s="103"/>
      <c r="N32" s="103"/>
    </row>
    <row r="33" spans="1:14" x14ac:dyDescent="0.2">
      <c r="A33" s="52">
        <v>26</v>
      </c>
      <c r="B33" s="73"/>
      <c r="C33" s="74"/>
      <c r="D33" s="75"/>
      <c r="E33" s="75"/>
      <c r="F33" s="76"/>
      <c r="G33" s="77"/>
      <c r="H33" s="78"/>
      <c r="I33" s="79"/>
      <c r="J33" s="80"/>
      <c r="K33" s="81" t="str">
        <f t="shared" si="0"/>
        <v/>
      </c>
      <c r="L33" s="103"/>
      <c r="M33" s="103"/>
      <c r="N33" s="103"/>
    </row>
    <row r="34" spans="1:14" x14ac:dyDescent="0.2">
      <c r="A34" s="52">
        <v>27</v>
      </c>
      <c r="B34" s="73"/>
      <c r="C34" s="74"/>
      <c r="D34" s="75"/>
      <c r="E34" s="75"/>
      <c r="F34" s="76"/>
      <c r="G34" s="77"/>
      <c r="H34" s="78"/>
      <c r="I34" s="79"/>
      <c r="J34" s="80"/>
      <c r="K34" s="81" t="str">
        <f t="shared" si="0"/>
        <v/>
      </c>
      <c r="L34" s="103"/>
      <c r="M34" s="103"/>
      <c r="N34" s="103"/>
    </row>
    <row r="35" spans="1:14" ht="12.75" customHeight="1" x14ac:dyDescent="0.2">
      <c r="A35" s="52">
        <v>28</v>
      </c>
      <c r="B35" s="73"/>
      <c r="C35" s="74"/>
      <c r="D35" s="75"/>
      <c r="E35" s="75"/>
      <c r="F35" s="76"/>
      <c r="G35" s="77"/>
      <c r="H35" s="78"/>
      <c r="I35" s="79"/>
      <c r="J35" s="80"/>
      <c r="K35" s="81" t="str">
        <f t="shared" si="0"/>
        <v/>
      </c>
      <c r="L35" s="103"/>
      <c r="M35" s="103"/>
      <c r="N35" s="103"/>
    </row>
    <row r="36" spans="1:14" x14ac:dyDescent="0.2">
      <c r="A36" s="52">
        <v>29</v>
      </c>
      <c r="B36" s="73"/>
      <c r="C36" s="74"/>
      <c r="D36" s="75"/>
      <c r="E36" s="75"/>
      <c r="F36" s="76"/>
      <c r="G36" s="77"/>
      <c r="H36" s="78"/>
      <c r="I36" s="79"/>
      <c r="J36" s="80"/>
      <c r="K36" s="81" t="str">
        <f t="shared" si="0"/>
        <v/>
      </c>
      <c r="L36" s="103"/>
      <c r="M36" s="103"/>
      <c r="N36" s="103"/>
    </row>
    <row r="37" spans="1:14" x14ac:dyDescent="0.2">
      <c r="A37" s="52">
        <v>30</v>
      </c>
      <c r="B37" s="73"/>
      <c r="C37" s="74"/>
      <c r="D37" s="75"/>
      <c r="E37" s="75"/>
      <c r="F37" s="76"/>
      <c r="G37" s="77"/>
      <c r="H37" s="78"/>
      <c r="I37" s="79"/>
      <c r="J37" s="80"/>
      <c r="K37" s="81" t="str">
        <f t="shared" si="0"/>
        <v/>
      </c>
      <c r="L37" s="103"/>
      <c r="M37" s="103"/>
      <c r="N37" s="103"/>
    </row>
    <row r="38" spans="1:14" s="30" customFormat="1" x14ac:dyDescent="0.2">
      <c r="A38" s="52">
        <v>31</v>
      </c>
      <c r="B38" s="73"/>
      <c r="C38" s="74"/>
      <c r="D38" s="75"/>
      <c r="E38" s="75"/>
      <c r="F38" s="76"/>
      <c r="G38" s="77"/>
      <c r="H38" s="78"/>
      <c r="I38" s="79"/>
      <c r="J38" s="80"/>
      <c r="K38" s="81" t="str">
        <f t="shared" si="0"/>
        <v/>
      </c>
      <c r="L38" s="103"/>
      <c r="M38" s="104"/>
      <c r="N38" s="105"/>
    </row>
    <row r="39" spans="1:14" x14ac:dyDescent="0.2">
      <c r="A39" s="52">
        <v>32</v>
      </c>
      <c r="B39" s="73"/>
      <c r="C39" s="74"/>
      <c r="D39" s="75"/>
      <c r="E39" s="75"/>
      <c r="F39" s="76"/>
      <c r="G39" s="77"/>
      <c r="H39" s="78"/>
      <c r="I39" s="79"/>
      <c r="J39" s="80"/>
      <c r="K39" s="81" t="str">
        <f t="shared" si="0"/>
        <v/>
      </c>
      <c r="L39" s="103"/>
      <c r="M39" s="104"/>
      <c r="N39" s="105"/>
    </row>
    <row r="40" spans="1:14" x14ac:dyDescent="0.2">
      <c r="A40" s="52">
        <v>33</v>
      </c>
      <c r="B40" s="73"/>
      <c r="C40" s="74"/>
      <c r="D40" s="75"/>
      <c r="E40" s="75"/>
      <c r="F40" s="76"/>
      <c r="G40" s="77"/>
      <c r="H40" s="78"/>
      <c r="I40" s="79"/>
      <c r="J40" s="80"/>
      <c r="K40" s="81" t="str">
        <f t="shared" si="0"/>
        <v/>
      </c>
      <c r="L40" s="103"/>
      <c r="M40" s="104"/>
      <c r="N40" s="105"/>
    </row>
    <row r="41" spans="1:14" x14ac:dyDescent="0.2">
      <c r="A41" s="52">
        <v>34</v>
      </c>
      <c r="B41" s="73"/>
      <c r="C41" s="74"/>
      <c r="D41" s="75"/>
      <c r="E41" s="75"/>
      <c r="F41" s="76"/>
      <c r="G41" s="77"/>
      <c r="H41" s="78"/>
      <c r="I41" s="79"/>
      <c r="J41" s="80"/>
      <c r="K41" s="81" t="str">
        <f t="shared" si="0"/>
        <v/>
      </c>
      <c r="L41" s="103"/>
      <c r="M41" s="104"/>
      <c r="N41" s="105"/>
    </row>
    <row r="42" spans="1:14" x14ac:dyDescent="0.2">
      <c r="A42" s="52">
        <v>35</v>
      </c>
      <c r="B42" s="73"/>
      <c r="C42" s="74"/>
      <c r="D42" s="75"/>
      <c r="E42" s="75"/>
      <c r="F42" s="76"/>
      <c r="G42" s="77"/>
      <c r="H42" s="78"/>
      <c r="I42" s="79"/>
      <c r="J42" s="80"/>
      <c r="K42" s="81" t="str">
        <f t="shared" si="0"/>
        <v/>
      </c>
      <c r="L42" s="103"/>
      <c r="M42" s="104"/>
      <c r="N42" s="105"/>
    </row>
    <row r="43" spans="1:14" x14ac:dyDescent="0.2">
      <c r="A43" s="52">
        <v>36</v>
      </c>
      <c r="B43" s="73"/>
      <c r="C43" s="74"/>
      <c r="D43" s="75"/>
      <c r="E43" s="75"/>
      <c r="F43" s="76"/>
      <c r="G43" s="77"/>
      <c r="H43" s="78"/>
      <c r="I43" s="79"/>
      <c r="J43" s="80"/>
      <c r="K43" s="81" t="str">
        <f t="shared" si="0"/>
        <v/>
      </c>
      <c r="L43" s="103"/>
      <c r="M43" s="104"/>
      <c r="N43" s="105"/>
    </row>
    <row r="44" spans="1:14" x14ac:dyDescent="0.2">
      <c r="A44" s="52">
        <v>37</v>
      </c>
      <c r="B44" s="73"/>
      <c r="C44" s="74"/>
      <c r="D44" s="75"/>
      <c r="E44" s="75"/>
      <c r="F44" s="76"/>
      <c r="G44" s="77"/>
      <c r="H44" s="78"/>
      <c r="I44" s="79"/>
      <c r="J44" s="80"/>
      <c r="K44" s="81" t="str">
        <f t="shared" si="0"/>
        <v/>
      </c>
      <c r="L44" s="103"/>
      <c r="M44" s="104"/>
      <c r="N44" s="105"/>
    </row>
    <row r="45" spans="1:14" x14ac:dyDescent="0.2">
      <c r="A45" s="52">
        <v>38</v>
      </c>
      <c r="B45" s="73"/>
      <c r="C45" s="74"/>
      <c r="D45" s="75"/>
      <c r="E45" s="75"/>
      <c r="F45" s="76"/>
      <c r="G45" s="77"/>
      <c r="H45" s="78"/>
      <c r="I45" s="79"/>
      <c r="J45" s="80"/>
      <c r="K45" s="81" t="str">
        <f t="shared" si="0"/>
        <v/>
      </c>
      <c r="L45" s="103"/>
      <c r="M45" s="104"/>
      <c r="N45" s="105"/>
    </row>
    <row r="46" spans="1:14" x14ac:dyDescent="0.2">
      <c r="A46" s="52">
        <v>39</v>
      </c>
      <c r="B46" s="73"/>
      <c r="C46" s="74"/>
      <c r="D46" s="75"/>
      <c r="E46" s="75"/>
      <c r="F46" s="76"/>
      <c r="G46" s="77"/>
      <c r="H46" s="78"/>
      <c r="I46" s="79"/>
      <c r="J46" s="80"/>
      <c r="K46" s="81" t="str">
        <f t="shared" si="0"/>
        <v/>
      </c>
      <c r="L46" s="103"/>
      <c r="M46" s="104"/>
      <c r="N46" s="105"/>
    </row>
    <row r="47" spans="1:14" x14ac:dyDescent="0.2">
      <c r="A47" s="52">
        <v>40</v>
      </c>
      <c r="B47" s="73"/>
      <c r="C47" s="74"/>
      <c r="D47" s="75"/>
      <c r="E47" s="75"/>
      <c r="F47" s="76"/>
      <c r="G47" s="77"/>
      <c r="H47" s="78"/>
      <c r="I47" s="79"/>
      <c r="J47" s="80"/>
      <c r="K47" s="81" t="str">
        <f t="shared" si="0"/>
        <v/>
      </c>
      <c r="L47" s="103"/>
      <c r="M47" s="104"/>
      <c r="N47" s="105"/>
    </row>
    <row r="48" spans="1:14" x14ac:dyDescent="0.2">
      <c r="A48" s="52">
        <v>41</v>
      </c>
      <c r="B48" s="73"/>
      <c r="C48" s="74"/>
      <c r="D48" s="75"/>
      <c r="E48" s="75"/>
      <c r="F48" s="76"/>
      <c r="G48" s="77"/>
      <c r="H48" s="78"/>
      <c r="I48" s="79"/>
      <c r="J48" s="80"/>
      <c r="K48" s="81" t="str">
        <f t="shared" si="0"/>
        <v/>
      </c>
      <c r="L48" s="103"/>
      <c r="M48" s="104"/>
      <c r="N48" s="105"/>
    </row>
    <row r="49" spans="1:14" x14ac:dyDescent="0.2">
      <c r="A49" s="52">
        <v>42</v>
      </c>
      <c r="B49" s="73"/>
      <c r="C49" s="74"/>
      <c r="D49" s="75"/>
      <c r="E49" s="75"/>
      <c r="F49" s="76"/>
      <c r="G49" s="82"/>
      <c r="H49" s="78"/>
      <c r="I49" s="79"/>
      <c r="J49" s="80"/>
      <c r="K49" s="81" t="str">
        <f t="shared" si="0"/>
        <v/>
      </c>
      <c r="L49" s="103"/>
      <c r="M49" s="104"/>
      <c r="N49" s="105"/>
    </row>
    <row r="50" spans="1:14" x14ac:dyDescent="0.2">
      <c r="A50" s="52">
        <v>43</v>
      </c>
      <c r="B50" s="73"/>
      <c r="C50" s="74"/>
      <c r="D50" s="75"/>
      <c r="E50" s="75"/>
      <c r="F50" s="76"/>
      <c r="G50" s="82"/>
      <c r="H50" s="78"/>
      <c r="I50" s="79"/>
      <c r="J50" s="80"/>
      <c r="K50" s="81" t="str">
        <f t="shared" si="0"/>
        <v/>
      </c>
      <c r="L50" s="103"/>
      <c r="M50" s="104"/>
      <c r="N50" s="105"/>
    </row>
    <row r="51" spans="1:14" x14ac:dyDescent="0.2">
      <c r="A51" s="52">
        <v>44</v>
      </c>
      <c r="B51" s="73"/>
      <c r="C51" s="74"/>
      <c r="D51" s="75"/>
      <c r="E51" s="75"/>
      <c r="F51" s="76"/>
      <c r="G51" s="82"/>
      <c r="H51" s="78"/>
      <c r="I51" s="79"/>
      <c r="J51" s="80"/>
      <c r="K51" s="81" t="str">
        <f t="shared" si="0"/>
        <v/>
      </c>
      <c r="L51" s="103"/>
      <c r="M51" s="104"/>
      <c r="N51" s="105"/>
    </row>
    <row r="52" spans="1:14" x14ac:dyDescent="0.2">
      <c r="A52" s="52">
        <v>45</v>
      </c>
      <c r="B52" s="83"/>
      <c r="C52" s="74"/>
      <c r="D52" s="84"/>
      <c r="E52" s="84"/>
      <c r="F52" s="90"/>
      <c r="G52" s="83"/>
      <c r="H52" s="91"/>
      <c r="I52" s="92"/>
      <c r="J52" s="93"/>
      <c r="K52" s="81" t="str">
        <f t="shared" si="0"/>
        <v/>
      </c>
      <c r="L52" s="103"/>
      <c r="M52" s="104"/>
      <c r="N52" s="105"/>
    </row>
    <row r="53" spans="1:14" x14ac:dyDescent="0.2">
      <c r="A53" s="52">
        <v>46</v>
      </c>
      <c r="B53" s="83"/>
      <c r="C53" s="74"/>
      <c r="D53" s="84"/>
      <c r="E53" s="84"/>
      <c r="F53" s="90"/>
      <c r="G53" s="83"/>
      <c r="H53" s="91"/>
      <c r="I53" s="92"/>
      <c r="J53" s="93"/>
      <c r="K53" s="81" t="str">
        <f t="shared" si="0"/>
        <v/>
      </c>
      <c r="L53" s="103"/>
      <c r="M53" s="104"/>
      <c r="N53" s="105"/>
    </row>
    <row r="54" spans="1:14" x14ac:dyDescent="0.2">
      <c r="A54" s="52">
        <v>47</v>
      </c>
      <c r="B54" s="73"/>
      <c r="C54" s="74"/>
      <c r="D54" s="75"/>
      <c r="E54" s="75"/>
      <c r="F54" s="94"/>
      <c r="G54" s="73"/>
      <c r="H54" s="95"/>
      <c r="I54" s="96"/>
      <c r="J54" s="97"/>
      <c r="K54" s="81" t="str">
        <f t="shared" si="0"/>
        <v/>
      </c>
      <c r="L54" s="103"/>
      <c r="M54" s="104"/>
      <c r="N54" s="105"/>
    </row>
    <row r="55" spans="1:14" x14ac:dyDescent="0.2">
      <c r="A55" s="52"/>
      <c r="B55" s="98" t="s">
        <v>21</v>
      </c>
      <c r="C55" s="52"/>
      <c r="D55" s="52"/>
      <c r="E55" s="52"/>
      <c r="F55" s="99">
        <f>COUNTA(F8:F54)</f>
        <v>0</v>
      </c>
      <c r="G55" s="99">
        <f>COUNTA(G8:G54)</f>
        <v>0</v>
      </c>
      <c r="H55" s="100">
        <f>SUM(H8:H54)</f>
        <v>0</v>
      </c>
      <c r="I55" s="99">
        <f>COUNTA(I8:I54)</f>
        <v>0</v>
      </c>
      <c r="J55" s="101">
        <f>SUM(J8:J54)</f>
        <v>0</v>
      </c>
      <c r="K55" s="102" t="e">
        <f>AVERAGE(K8:K54)</f>
        <v>#DIV/0!</v>
      </c>
    </row>
    <row r="56" spans="1:14" x14ac:dyDescent="0.2">
      <c r="F56" s="70" t="s">
        <v>76</v>
      </c>
      <c r="G56" s="70" t="s">
        <v>77</v>
      </c>
      <c r="H56" s="70" t="s">
        <v>79</v>
      </c>
      <c r="I56" s="70" t="s">
        <v>78</v>
      </c>
      <c r="J56" s="70" t="s">
        <v>80</v>
      </c>
    </row>
    <row r="100" spans="3:5" x14ac:dyDescent="0.2">
      <c r="C100" t="str">
        <f>+'Lists &amp; Targets'!B4</f>
        <v>Source List</v>
      </c>
      <c r="D100" t="str">
        <f>+'Lists &amp; Targets'!D4</f>
        <v>Region List</v>
      </c>
      <c r="E100" t="str">
        <f>+'Lists &amp; Targets'!G4</f>
        <v>Job Type List</v>
      </c>
    </row>
    <row r="101" spans="3:5" x14ac:dyDescent="0.2">
      <c r="C101" t="str">
        <f>+'Lists &amp; Targets'!B5</f>
        <v>Chamber Directories</v>
      </c>
      <c r="D101" t="str">
        <f>+'Lists &amp; Targets'!D5</f>
        <v>Region 1</v>
      </c>
      <c r="E101" t="str">
        <f>+'Lists &amp; Targets'!G5</f>
        <v>Residential Interior</v>
      </c>
    </row>
    <row r="102" spans="3:5" x14ac:dyDescent="0.2">
      <c r="C102" t="str">
        <f>+'Lists &amp; Targets'!B6</f>
        <v>Contractor - Repeat Business</v>
      </c>
      <c r="D102" t="str">
        <f>+'Lists &amp; Targets'!D6</f>
        <v>Region 2</v>
      </c>
      <c r="E102" t="str">
        <f>+'Lists &amp; Targets'!G6</f>
        <v>Residential Exterior</v>
      </c>
    </row>
    <row r="103" spans="3:5" x14ac:dyDescent="0.2">
      <c r="C103" t="str">
        <f>+'Lists &amp; Targets'!B7</f>
        <v>Designer - Repeat Business</v>
      </c>
      <c r="D103" t="str">
        <f>+'Lists &amp; Targets'!D7</f>
        <v>Region 3</v>
      </c>
      <c r="E103" t="str">
        <f>+'Lists &amp; Targets'!G7</f>
        <v>Commercial</v>
      </c>
    </row>
    <row r="104" spans="3:5" x14ac:dyDescent="0.2">
      <c r="C104" t="str">
        <f>+'Lists &amp; Targets'!B8</f>
        <v>Direct Contact with Employee</v>
      </c>
      <c r="D104" t="str">
        <f>+'Lists &amp; Targets'!D8</f>
        <v>Region 4</v>
      </c>
      <c r="E104" t="str">
        <f>+'Lists &amp; Targets'!G8</f>
        <v>Remodel</v>
      </c>
    </row>
    <row r="105" spans="3:5" x14ac:dyDescent="0.2">
      <c r="C105" t="str">
        <f>+'Lists &amp; Targets'!B9</f>
        <v xml:space="preserve">Direct Mail Postcards - Fall </v>
      </c>
      <c r="D105" t="str">
        <f>+'Lists &amp; Targets'!D9</f>
        <v>Region 5</v>
      </c>
      <c r="E105" t="str">
        <f>+'Lists &amp; Targets'!G9</f>
        <v>Wallpaper</v>
      </c>
    </row>
    <row r="106" spans="3:5" x14ac:dyDescent="0.2">
      <c r="C106" t="str">
        <f>+'Lists &amp; Targets'!B10</f>
        <v>Direct Mail Postcards - Spring</v>
      </c>
      <c r="D106" t="str">
        <f>+'Lists &amp; Targets'!D10</f>
        <v>Region 6</v>
      </c>
      <c r="E106" t="str">
        <f>+'Lists &amp; Targets'!G10</f>
        <v>New Construction</v>
      </c>
    </row>
    <row r="107" spans="3:5" x14ac:dyDescent="0.2">
      <c r="C107" t="str">
        <f>+'Lists &amp; Targets'!B11</f>
        <v>Direct Mail Postcards - Winter</v>
      </c>
      <c r="D107" t="str">
        <f>+'Lists &amp; Targets'!D11</f>
        <v>Region 7</v>
      </c>
      <c r="E107" t="str">
        <f>+'Lists &amp; Targets'!G11</f>
        <v xml:space="preserve">Other  </v>
      </c>
    </row>
    <row r="108" spans="3:5" x14ac:dyDescent="0.2">
      <c r="C108" t="str">
        <f>+'Lists &amp; Targets'!B12</f>
        <v>Door Hangers</v>
      </c>
      <c r="D108" t="str">
        <f>+'Lists &amp; Targets'!D12</f>
        <v>Region 8</v>
      </c>
      <c r="E108">
        <f>+'Lists &amp; Targets'!G12</f>
        <v>0</v>
      </c>
    </row>
    <row r="109" spans="3:5" x14ac:dyDescent="0.2">
      <c r="C109" t="str">
        <f>+'Lists &amp; Targets'!B13</f>
        <v>Flyer</v>
      </c>
      <c r="D109" t="str">
        <f>+'Lists &amp; Targets'!D13</f>
        <v>Region 9</v>
      </c>
      <c r="E109">
        <f>+'Lists &amp; Targets'!G13</f>
        <v>0</v>
      </c>
    </row>
    <row r="110" spans="3:5" x14ac:dyDescent="0.2">
      <c r="C110" t="str">
        <f>+'Lists &amp; Targets'!B14</f>
        <v>Home Shows</v>
      </c>
      <c r="D110" t="str">
        <f>+'Lists &amp; Targets'!D14</f>
        <v>Region 10</v>
      </c>
      <c r="E110">
        <f>+'Lists &amp; Targets'!G14</f>
        <v>0</v>
      </c>
    </row>
    <row r="111" spans="3:5" x14ac:dyDescent="0.2">
      <c r="C111" t="str">
        <f>+'Lists &amp; Targets'!B15</f>
        <v>Networking Group</v>
      </c>
      <c r="D111">
        <f>+'Lists &amp; Targets'!D15</f>
        <v>0</v>
      </c>
      <c r="E111">
        <f>+'Lists &amp; Targets'!G15</f>
        <v>0</v>
      </c>
    </row>
    <row r="112" spans="3:5" x14ac:dyDescent="0.2">
      <c r="C112" t="str">
        <f>+'Lists &amp; Targets'!B16</f>
        <v>Newsletter</v>
      </c>
      <c r="D112">
        <f>+'Lists &amp; Targets'!D16</f>
        <v>0</v>
      </c>
      <c r="E112">
        <f>+'Lists &amp; Targets'!G16</f>
        <v>0</v>
      </c>
    </row>
    <row r="113" spans="3:5" x14ac:dyDescent="0.2">
      <c r="C113" t="str">
        <f>+'Lists &amp; Targets'!B17</f>
        <v>Newspaper Advertisements</v>
      </c>
      <c r="D113">
        <f>+'Lists &amp; Targets'!D17</f>
        <v>0</v>
      </c>
      <c r="E113">
        <f>+'Lists &amp; Targets'!G17</f>
        <v>0</v>
      </c>
    </row>
    <row r="114" spans="3:5" x14ac:dyDescent="0.2">
      <c r="C114" t="str">
        <f>+'Lists &amp; Targets'!B18</f>
        <v>Online Yellow Pages</v>
      </c>
      <c r="D114">
        <f>+'Lists &amp; Targets'!D18</f>
        <v>0</v>
      </c>
      <c r="E114">
        <f>+'Lists &amp; Targets'!G18</f>
        <v>0</v>
      </c>
    </row>
    <row r="115" spans="3:5" x14ac:dyDescent="0.2">
      <c r="C115" t="str">
        <f>+'Lists &amp; Targets'!B19</f>
        <v>Overall Branding</v>
      </c>
      <c r="D115">
        <f>+'Lists &amp; Targets'!D19</f>
        <v>0</v>
      </c>
      <c r="E115">
        <f>+'Lists &amp; Targets'!G19</f>
        <v>0</v>
      </c>
    </row>
    <row r="116" spans="3:5" x14ac:dyDescent="0.2">
      <c r="C116" t="str">
        <f>+'Lists &amp; Targets'!B20</f>
        <v>Past Customer</v>
      </c>
      <c r="D116">
        <f>+'Lists &amp; Targets'!D20</f>
        <v>0</v>
      </c>
      <c r="E116">
        <f>+'Lists &amp; Targets'!G20</f>
        <v>0</v>
      </c>
    </row>
    <row r="117" spans="3:5" x14ac:dyDescent="0.2">
      <c r="C117" t="str">
        <f>+'Lists &amp; Targets'!B21</f>
        <v>Proximity Mailings</v>
      </c>
      <c r="D117">
        <f>+'Lists &amp; Targets'!D21</f>
        <v>0</v>
      </c>
      <c r="E117">
        <f>+'Lists &amp; Targets'!G21</f>
        <v>0</v>
      </c>
    </row>
    <row r="118" spans="3:5" x14ac:dyDescent="0.2">
      <c r="C118" t="str">
        <f>+'Lists &amp; Targets'!B22</f>
        <v>Publications</v>
      </c>
      <c r="D118">
        <f>+'Lists &amp; Targets'!D22</f>
        <v>0</v>
      </c>
      <c r="E118">
        <f>+'Lists &amp; Targets'!G22</f>
        <v>0</v>
      </c>
    </row>
    <row r="119" spans="3:5" x14ac:dyDescent="0.2">
      <c r="C119" t="str">
        <f>+'Lists &amp; Targets'!B23</f>
        <v>Referral from Business Contact</v>
      </c>
      <c r="D119">
        <f>+'Lists &amp; Targets'!D23</f>
        <v>0</v>
      </c>
      <c r="E119">
        <f>+'Lists &amp; Targets'!G23</f>
        <v>0</v>
      </c>
    </row>
    <row r="120" spans="3:5" x14ac:dyDescent="0.2">
      <c r="C120" t="str">
        <f>+'Lists &amp; Targets'!B24</f>
        <v>Referral from Contractor</v>
      </c>
      <c r="D120">
        <f>+'Lists &amp; Targets'!D24</f>
        <v>0</v>
      </c>
      <c r="E120">
        <f>+'Lists &amp; Targets'!G24</f>
        <v>0</v>
      </c>
    </row>
    <row r="121" spans="3:5" x14ac:dyDescent="0.2">
      <c r="C121" t="str">
        <f>+'Lists &amp; Targets'!B25</f>
        <v>Referral from Designer</v>
      </c>
      <c r="D121">
        <f>+'Lists &amp; Targets'!D25</f>
        <v>0</v>
      </c>
      <c r="E121">
        <f>+'Lists &amp; Targets'!G25</f>
        <v>0</v>
      </c>
    </row>
    <row r="122" spans="3:5" x14ac:dyDescent="0.2">
      <c r="C122" t="str">
        <f>+'Lists &amp; Targets'!B26</f>
        <v>Referral from Past Customer</v>
      </c>
      <c r="D122">
        <f>+'Lists &amp; Targets'!D26</f>
        <v>0</v>
      </c>
      <c r="E122">
        <f>+'Lists &amp; Targets'!G26</f>
        <v>0</v>
      </c>
    </row>
    <row r="123" spans="3:5" x14ac:dyDescent="0.2">
      <c r="C123" t="str">
        <f>+'Lists &amp; Targets'!B27</f>
        <v>Referral Program</v>
      </c>
      <c r="D123">
        <f>+'Lists &amp; Targets'!D27</f>
        <v>0</v>
      </c>
      <c r="E123">
        <f>+'Lists &amp; Targets'!G27</f>
        <v>0</v>
      </c>
    </row>
    <row r="124" spans="3:5" x14ac:dyDescent="0.2">
      <c r="C124" t="str">
        <f>+'Lists &amp; Targets'!B28</f>
        <v>Search Engine Marketing</v>
      </c>
    </row>
    <row r="125" spans="3:5" x14ac:dyDescent="0.2">
      <c r="C125" t="str">
        <f>+'Lists &amp; Targets'!B29</f>
        <v>Telemarketing</v>
      </c>
    </row>
    <row r="126" spans="3:5" x14ac:dyDescent="0.2">
      <c r="C126" t="str">
        <f>+'Lists &amp; Targets'!B30</f>
        <v>Truck Signs</v>
      </c>
    </row>
    <row r="127" spans="3:5" x14ac:dyDescent="0.2">
      <c r="C127" t="str">
        <f>+'Lists &amp; Targets'!B31</f>
        <v>Uniforms</v>
      </c>
    </row>
    <row r="128" spans="3:5" x14ac:dyDescent="0.2">
      <c r="C128" t="str">
        <f>+'Lists &amp; Targets'!B32</f>
        <v>Website</v>
      </c>
    </row>
    <row r="129" spans="3:3" x14ac:dyDescent="0.2">
      <c r="C129" t="str">
        <f>+'Lists &amp; Targets'!B33</f>
        <v>Yard Signs</v>
      </c>
    </row>
    <row r="130" spans="3:3" x14ac:dyDescent="0.2">
      <c r="C130" t="str">
        <f>+'Lists &amp; Targets'!B34</f>
        <v xml:space="preserve">Yellow Pages </v>
      </c>
    </row>
  </sheetData>
  <autoFilter ref="C7:E7"/>
  <customSheetViews>
    <customSheetView guid="{6578E43A-B566-4E0F-A0A9-B319CC9B6A12}" showAutoFilter="1" showRuler="0">
      <pane xSplit="3" ySplit="6" topLeftCell="F7" activePane="bottomRight" state="frozen"/>
      <selection pane="bottomRight" activeCell="J35" sqref="J35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  <autoFilter ref="B1:D1"/>
    </customSheetView>
  </customSheetViews>
  <mergeCells count="5">
    <mergeCell ref="L6:N6"/>
    <mergeCell ref="A1:K1"/>
    <mergeCell ref="A2:K2"/>
    <mergeCell ref="A4:K4"/>
    <mergeCell ref="A6:K6"/>
  </mergeCells>
  <phoneticPr fontId="0" type="noConversion"/>
  <dataValidations count="4">
    <dataValidation type="list" allowBlank="1" showInputMessage="1" showErrorMessage="1" sqref="D8:D54">
      <formula1>$D$100:$D$118</formula1>
    </dataValidation>
    <dataValidation type="list" allowBlank="1" showInputMessage="1" showErrorMessage="1" sqref="E8:E54">
      <formula1>$E$100:$E$118</formula1>
    </dataValidation>
    <dataValidation type="list" allowBlank="1" showInputMessage="1" showErrorMessage="1" sqref="C8:C99">
      <formula1>$C$100:$C$142</formula1>
    </dataValidation>
    <dataValidation type="list" allowBlank="1" showInputMessage="1" showErrorMessage="1" sqref="C100:C142">
      <formula1>$C$101:$C$142</formula1>
    </dataValidation>
  </dataValidations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50"/>
  </sheetPr>
  <dimension ref="A1:P77"/>
  <sheetViews>
    <sheetView zoomScaleNormal="100" workbookViewId="0">
      <selection activeCell="D5" sqref="D5"/>
    </sheetView>
  </sheetViews>
  <sheetFormatPr defaultRowHeight="12.75" x14ac:dyDescent="0.2"/>
  <cols>
    <col min="1" max="1" width="33.5703125" customWidth="1"/>
    <col min="2" max="2" width="8.7109375" customWidth="1"/>
    <col min="3" max="3" width="3.7109375" customWidth="1"/>
    <col min="4" max="4" width="8.7109375" customWidth="1"/>
    <col min="5" max="5" width="4.5703125" customWidth="1"/>
    <col min="6" max="6" width="8.7109375" customWidth="1"/>
    <col min="7" max="7" width="3.7109375" customWidth="1"/>
    <col min="8" max="8" width="11.140625" bestFit="1" customWidth="1"/>
    <col min="9" max="9" width="9" bestFit="1" customWidth="1"/>
    <col min="10" max="10" width="9.7109375" bestFit="1" customWidth="1"/>
    <col min="11" max="11" width="3.7109375" customWidth="1"/>
    <col min="13" max="13" width="3.7109375" customWidth="1"/>
    <col min="14" max="14" width="8.7109375" customWidth="1"/>
    <col min="15" max="15" width="3.7109375" customWidth="1"/>
    <col min="16" max="16" width="10.7109375" customWidth="1"/>
  </cols>
  <sheetData>
    <row r="1" spans="1:16" s="34" customFormat="1" ht="20.25" x14ac:dyDescent="0.3">
      <c r="A1" s="260" t="str">
        <f>+'Sales Master'!A1:Y1</f>
        <v>Your Company Name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x14ac:dyDescent="0.2">
      <c r="A2" s="261" t="s">
        <v>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12.75" customHeight="1" x14ac:dyDescent="0.2">
      <c r="A4" s="7" t="s">
        <v>25</v>
      </c>
      <c r="B4" s="27" t="s">
        <v>45</v>
      </c>
      <c r="C4" s="27"/>
      <c r="D4" s="27">
        <v>2013</v>
      </c>
      <c r="E4" s="262" t="s">
        <v>53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x14ac:dyDescent="0.2">
      <c r="A5" s="7"/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"/>
    </row>
    <row r="6" spans="1:16" x14ac:dyDescent="0.2">
      <c r="A6" s="40"/>
      <c r="B6" s="41"/>
      <c r="C6" s="41"/>
      <c r="H6" s="42"/>
      <c r="I6" s="42"/>
      <c r="J6" s="42"/>
    </row>
    <row r="7" spans="1:16" ht="12.75" customHeight="1" x14ac:dyDescent="0.2">
      <c r="A7" s="43" t="s">
        <v>14</v>
      </c>
      <c r="B7" s="44">
        <f>+Jun!G55</f>
        <v>0</v>
      </c>
      <c r="C7" s="4"/>
      <c r="H7" s="54" t="s">
        <v>55</v>
      </c>
      <c r="I7" s="45">
        <f>+Jun!H55</f>
        <v>0</v>
      </c>
      <c r="J7" s="46"/>
    </row>
    <row r="8" spans="1:16" x14ac:dyDescent="0.2">
      <c r="A8" s="40"/>
      <c r="B8" s="41"/>
      <c r="C8" s="4"/>
      <c r="H8" s="54"/>
      <c r="I8" s="46"/>
      <c r="J8" s="46"/>
    </row>
    <row r="9" spans="1:16" ht="12.75" customHeight="1" x14ac:dyDescent="0.2">
      <c r="A9" s="43" t="s">
        <v>15</v>
      </c>
      <c r="B9" s="44">
        <f>+Jun!I55</f>
        <v>0</v>
      </c>
      <c r="C9" s="4"/>
      <c r="H9" s="55" t="s">
        <v>56</v>
      </c>
      <c r="I9" s="45">
        <f>+Jun!J55</f>
        <v>0</v>
      </c>
      <c r="J9" s="46"/>
    </row>
    <row r="10" spans="1:16" x14ac:dyDescent="0.2">
      <c r="A10" s="40"/>
      <c r="B10" s="41"/>
      <c r="C10" s="4"/>
      <c r="H10" s="54"/>
      <c r="I10" s="42"/>
      <c r="J10" s="42"/>
    </row>
    <row r="11" spans="1:16" x14ac:dyDescent="0.2">
      <c r="A11" s="43" t="s">
        <v>16</v>
      </c>
      <c r="B11" s="47" t="e">
        <f>+Jun!K55</f>
        <v>#DIV/0!</v>
      </c>
      <c r="C11" s="4"/>
      <c r="H11" s="54"/>
      <c r="I11" s="42"/>
      <c r="J11" s="42"/>
    </row>
    <row r="12" spans="1:16" x14ac:dyDescent="0.2">
      <c r="A12" s="40"/>
      <c r="B12" s="41"/>
      <c r="C12" s="4"/>
      <c r="H12" s="55"/>
      <c r="I12" s="41"/>
      <c r="J12" s="41"/>
    </row>
    <row r="13" spans="1:16" ht="13.5" customHeight="1" thickBot="1" x14ac:dyDescent="0.25">
      <c r="A13" s="48" t="s">
        <v>17</v>
      </c>
      <c r="B13" s="49" t="e">
        <f>B9/B7</f>
        <v>#DIV/0!</v>
      </c>
      <c r="C13" s="50"/>
      <c r="H13" s="56" t="s">
        <v>57</v>
      </c>
      <c r="I13" s="49" t="e">
        <f>I9/I7</f>
        <v>#DIV/0!</v>
      </c>
      <c r="J13" s="51"/>
    </row>
    <row r="14" spans="1:16" x14ac:dyDescent="0.2">
      <c r="O14" s="5"/>
    </row>
    <row r="15" spans="1:16" x14ac:dyDescent="0.2">
      <c r="A15" s="19" t="s">
        <v>18</v>
      </c>
      <c r="B15" s="57" t="s">
        <v>38</v>
      </c>
      <c r="C15" s="57"/>
      <c r="D15" s="57" t="s">
        <v>9</v>
      </c>
      <c r="E15" s="57"/>
      <c r="F15" s="57" t="s">
        <v>19</v>
      </c>
      <c r="G15" s="58"/>
      <c r="H15" s="57" t="s">
        <v>11</v>
      </c>
      <c r="I15" s="58"/>
      <c r="J15" s="57" t="s">
        <v>20</v>
      </c>
      <c r="K15" s="59"/>
      <c r="L15" s="60" t="s">
        <v>22</v>
      </c>
      <c r="M15" s="1"/>
    </row>
    <row r="16" spans="1:16" x14ac:dyDescent="0.2">
      <c r="G16" s="5"/>
      <c r="I16" s="5"/>
    </row>
    <row r="17" spans="1:13" x14ac:dyDescent="0.2">
      <c r="A17" t="str">
        <f>+'Sales Master'!B7</f>
        <v>Chamber Directories</v>
      </c>
      <c r="B17" s="2"/>
      <c r="C17" s="4"/>
      <c r="D17" s="2"/>
      <c r="E17" s="4"/>
      <c r="F17" s="2"/>
      <c r="G17" s="4"/>
      <c r="H17" s="8"/>
      <c r="I17" s="4"/>
      <c r="J17" s="28" t="e">
        <f>F17/D17</f>
        <v>#DIV/0!</v>
      </c>
      <c r="L17" s="28" t="e">
        <f>H17/$I$9</f>
        <v>#DIV/0!</v>
      </c>
      <c r="M17" s="6"/>
    </row>
    <row r="18" spans="1:13" x14ac:dyDescent="0.2">
      <c r="G18" s="5"/>
      <c r="H18" s="9"/>
      <c r="I18" s="5"/>
      <c r="J18" s="3"/>
      <c r="L18" s="3"/>
      <c r="M18" s="53"/>
    </row>
    <row r="19" spans="1:13" x14ac:dyDescent="0.2">
      <c r="A19" t="str">
        <f>+'Sales Master'!B9</f>
        <v>Contractor - Repeat Business</v>
      </c>
      <c r="B19" s="2"/>
      <c r="D19" s="2"/>
      <c r="F19" s="2"/>
      <c r="G19" s="4"/>
      <c r="H19" s="8"/>
      <c r="I19" s="4"/>
      <c r="J19" s="28" t="e">
        <f>F19/D19</f>
        <v>#DIV/0!</v>
      </c>
      <c r="L19" s="28" t="e">
        <f>H19/$I$9</f>
        <v>#DIV/0!</v>
      </c>
      <c r="M19" s="53"/>
    </row>
    <row r="20" spans="1:13" x14ac:dyDescent="0.2">
      <c r="I20" s="5"/>
      <c r="J20" s="3"/>
      <c r="L20" s="3"/>
      <c r="M20" s="53"/>
    </row>
    <row r="21" spans="1:13" x14ac:dyDescent="0.2">
      <c r="A21" t="str">
        <f>+'Sales Master'!B11</f>
        <v>Designer - Repeat Business</v>
      </c>
      <c r="B21" s="2"/>
      <c r="D21" s="2"/>
      <c r="F21" s="2"/>
      <c r="G21" s="4"/>
      <c r="H21" s="8"/>
      <c r="I21" s="4"/>
      <c r="J21" s="28" t="e">
        <f>F21/D21</f>
        <v>#DIV/0!</v>
      </c>
      <c r="L21" s="28" t="e">
        <f>H21/$I$9</f>
        <v>#DIV/0!</v>
      </c>
      <c r="M21" s="53"/>
    </row>
    <row r="22" spans="1:13" x14ac:dyDescent="0.2">
      <c r="G22" s="5"/>
      <c r="H22" s="9"/>
      <c r="I22" s="5"/>
      <c r="J22" s="3"/>
      <c r="L22" s="3"/>
      <c r="M22" s="53"/>
    </row>
    <row r="23" spans="1:13" x14ac:dyDescent="0.2">
      <c r="A23" t="str">
        <f>+'Sales Master'!B13</f>
        <v>Direct Contact with Employee</v>
      </c>
      <c r="B23" s="2"/>
      <c r="D23" s="2"/>
      <c r="F23" s="2"/>
      <c r="G23" s="4"/>
      <c r="H23" s="8"/>
      <c r="I23" s="4"/>
      <c r="J23" s="28" t="e">
        <f>F23/D23</f>
        <v>#DIV/0!</v>
      </c>
      <c r="L23" s="28" t="e">
        <f>H23/$I$9</f>
        <v>#DIV/0!</v>
      </c>
      <c r="M23" s="53"/>
    </row>
    <row r="24" spans="1:13" x14ac:dyDescent="0.2">
      <c r="G24" s="5"/>
      <c r="H24" s="9"/>
      <c r="I24" s="5"/>
      <c r="J24" s="3"/>
      <c r="L24" s="3"/>
      <c r="M24" s="53"/>
    </row>
    <row r="25" spans="1:13" x14ac:dyDescent="0.2">
      <c r="A25" t="str">
        <f>+'Sales Master'!B15</f>
        <v xml:space="preserve">Direct Mail Postcards - Fall </v>
      </c>
      <c r="B25" s="2"/>
      <c r="D25" s="2"/>
      <c r="F25" s="2"/>
      <c r="G25" s="4"/>
      <c r="H25" s="8"/>
      <c r="I25" s="4"/>
      <c r="J25" s="28" t="e">
        <f>F25/D25</f>
        <v>#DIV/0!</v>
      </c>
      <c r="L25" s="28" t="e">
        <f>H25/$I$9</f>
        <v>#DIV/0!</v>
      </c>
      <c r="M25" s="53"/>
    </row>
    <row r="26" spans="1:13" x14ac:dyDescent="0.2">
      <c r="G26" s="5"/>
      <c r="H26" s="9"/>
      <c r="I26" s="5"/>
      <c r="J26" s="3"/>
      <c r="L26" s="3"/>
      <c r="M26" s="53"/>
    </row>
    <row r="27" spans="1:13" x14ac:dyDescent="0.2">
      <c r="A27" t="str">
        <f>+'Sales Master'!B17</f>
        <v>Direct Mail Postcards - Spring</v>
      </c>
      <c r="B27" s="2"/>
      <c r="D27" s="2"/>
      <c r="F27" s="2"/>
      <c r="G27" s="4"/>
      <c r="H27" s="8"/>
      <c r="I27" s="4"/>
      <c r="J27" s="28" t="e">
        <f>F27/D27</f>
        <v>#DIV/0!</v>
      </c>
      <c r="L27" s="28" t="e">
        <f>H27/$I$9</f>
        <v>#DIV/0!</v>
      </c>
      <c r="M27" s="53"/>
    </row>
    <row r="28" spans="1:13" x14ac:dyDescent="0.2">
      <c r="G28" s="5"/>
      <c r="H28" s="9"/>
      <c r="I28" s="5"/>
      <c r="J28" s="3"/>
      <c r="L28" s="3"/>
      <c r="M28" s="53"/>
    </row>
    <row r="29" spans="1:13" x14ac:dyDescent="0.2">
      <c r="A29" t="str">
        <f>+'Sales Master'!B19</f>
        <v>Direct Mail Postcards - Winter</v>
      </c>
      <c r="B29" s="2"/>
      <c r="D29" s="2"/>
      <c r="F29" s="2"/>
      <c r="G29" s="4"/>
      <c r="H29" s="8"/>
      <c r="I29" s="4"/>
      <c r="J29" s="28" t="e">
        <f>F29/D29</f>
        <v>#DIV/0!</v>
      </c>
      <c r="L29" s="28" t="e">
        <f>H29/$I$9</f>
        <v>#DIV/0!</v>
      </c>
      <c r="M29" s="53"/>
    </row>
    <row r="30" spans="1:13" x14ac:dyDescent="0.2">
      <c r="G30" s="5"/>
      <c r="H30" s="9"/>
      <c r="I30" s="5"/>
      <c r="J30" s="3"/>
      <c r="L30" s="3"/>
      <c r="M30" s="53"/>
    </row>
    <row r="31" spans="1:13" x14ac:dyDescent="0.2">
      <c r="A31" t="str">
        <f>+'Sales Master'!B21</f>
        <v>Door Hangers</v>
      </c>
      <c r="B31" s="2"/>
      <c r="D31" s="2"/>
      <c r="F31" s="2"/>
      <c r="G31" s="4"/>
      <c r="H31" s="8"/>
      <c r="I31" s="4"/>
      <c r="J31" s="28" t="e">
        <f>F31/D31</f>
        <v>#DIV/0!</v>
      </c>
      <c r="L31" s="28" t="e">
        <f>H31/$I$9</f>
        <v>#DIV/0!</v>
      </c>
      <c r="M31" s="53"/>
    </row>
    <row r="32" spans="1:13" x14ac:dyDescent="0.2">
      <c r="G32" s="5"/>
      <c r="H32" s="9"/>
      <c r="I32" s="5"/>
      <c r="J32" s="3"/>
      <c r="L32" s="3"/>
      <c r="M32" s="53"/>
    </row>
    <row r="33" spans="1:13" x14ac:dyDescent="0.2">
      <c r="A33" t="str">
        <f>+'Sales Master'!B23</f>
        <v>Flyer</v>
      </c>
      <c r="B33" s="2"/>
      <c r="D33" s="2"/>
      <c r="F33" s="2"/>
      <c r="G33" s="4"/>
      <c r="H33" s="8"/>
      <c r="I33" s="4"/>
      <c r="J33" s="28" t="e">
        <f>F33/D33</f>
        <v>#DIV/0!</v>
      </c>
      <c r="L33" s="28" t="e">
        <f>H33/$I$9</f>
        <v>#DIV/0!</v>
      </c>
      <c r="M33" s="53"/>
    </row>
    <row r="34" spans="1:13" x14ac:dyDescent="0.2">
      <c r="G34" s="5"/>
      <c r="H34" s="9"/>
      <c r="I34" s="5"/>
      <c r="J34" s="3"/>
      <c r="L34" s="3"/>
      <c r="M34" s="53"/>
    </row>
    <row r="35" spans="1:13" x14ac:dyDescent="0.2">
      <c r="A35" t="str">
        <f>+'Sales Master'!B25</f>
        <v>Home Shows</v>
      </c>
      <c r="B35" s="2"/>
      <c r="D35" s="2"/>
      <c r="F35" s="2"/>
      <c r="G35" s="4"/>
      <c r="H35" s="8"/>
      <c r="I35" s="4"/>
      <c r="J35" s="28" t="e">
        <f>F35/D35</f>
        <v>#DIV/0!</v>
      </c>
      <c r="L35" s="28" t="e">
        <f>H35/$I$9</f>
        <v>#DIV/0!</v>
      </c>
      <c r="M35" s="53"/>
    </row>
    <row r="36" spans="1:13" x14ac:dyDescent="0.2">
      <c r="G36" s="5"/>
      <c r="H36" s="9"/>
      <c r="I36" s="5"/>
      <c r="J36" s="3"/>
      <c r="L36" s="3"/>
      <c r="M36" s="6"/>
    </row>
    <row r="37" spans="1:13" x14ac:dyDescent="0.2">
      <c r="A37" t="str">
        <f>+'Sales Master'!B27</f>
        <v>Networking Group</v>
      </c>
      <c r="B37" s="2"/>
      <c r="D37" s="2"/>
      <c r="F37" s="2"/>
      <c r="G37" s="4"/>
      <c r="H37" s="8"/>
      <c r="I37" s="4"/>
      <c r="J37" s="28" t="e">
        <f>F37/D37</f>
        <v>#DIV/0!</v>
      </c>
      <c r="L37" s="28" t="e">
        <f>H37/$I$9</f>
        <v>#DIV/0!</v>
      </c>
      <c r="M37" s="6"/>
    </row>
    <row r="38" spans="1:13" x14ac:dyDescent="0.2">
      <c r="G38" s="5"/>
      <c r="H38" s="9"/>
      <c r="I38" s="5"/>
      <c r="J38" s="3"/>
      <c r="L38" s="3"/>
      <c r="M38" s="53"/>
    </row>
    <row r="39" spans="1:13" x14ac:dyDescent="0.2">
      <c r="A39" t="str">
        <f>+'Sales Master'!B29</f>
        <v>Newsletter</v>
      </c>
      <c r="B39" s="2"/>
      <c r="D39" s="2"/>
      <c r="F39" s="2"/>
      <c r="G39" s="4"/>
      <c r="H39" s="8"/>
      <c r="I39" s="4"/>
      <c r="J39" s="28" t="e">
        <f>F39/D39</f>
        <v>#DIV/0!</v>
      </c>
      <c r="L39" s="28" t="e">
        <f>H39/$I$9</f>
        <v>#DIV/0!</v>
      </c>
      <c r="M39" s="6"/>
    </row>
    <row r="40" spans="1:13" x14ac:dyDescent="0.2">
      <c r="G40" s="5"/>
      <c r="H40" s="9"/>
      <c r="I40" s="5"/>
      <c r="J40" s="3"/>
      <c r="L40" s="3"/>
      <c r="M40" s="53"/>
    </row>
    <row r="41" spans="1:13" x14ac:dyDescent="0.2">
      <c r="A41" t="str">
        <f>+'Sales Master'!B31</f>
        <v>Newspaper Advertisements</v>
      </c>
      <c r="B41" s="2"/>
      <c r="D41" s="2"/>
      <c r="F41" s="2"/>
      <c r="G41" s="4"/>
      <c r="H41" s="8"/>
      <c r="I41" s="4"/>
      <c r="J41" s="28" t="e">
        <f>F41/D41</f>
        <v>#DIV/0!</v>
      </c>
      <c r="L41" s="28" t="e">
        <f>H41/$I$9</f>
        <v>#DIV/0!</v>
      </c>
      <c r="M41" s="6"/>
    </row>
    <row r="42" spans="1:13" x14ac:dyDescent="0.2">
      <c r="G42" s="5"/>
      <c r="H42" s="9"/>
      <c r="I42" s="5"/>
      <c r="J42" s="3"/>
      <c r="L42" s="3"/>
      <c r="M42" s="53"/>
    </row>
    <row r="43" spans="1:13" x14ac:dyDescent="0.2">
      <c r="A43" t="str">
        <f>+'Sales Master'!B33</f>
        <v>Online Yellow Pages</v>
      </c>
      <c r="B43" s="2"/>
      <c r="D43" s="2"/>
      <c r="F43" s="2"/>
      <c r="G43" s="4"/>
      <c r="H43" s="8"/>
      <c r="I43" s="4"/>
      <c r="J43" s="28" t="e">
        <f>F43/D43</f>
        <v>#DIV/0!</v>
      </c>
      <c r="L43" s="28" t="e">
        <f>H43/$I$9</f>
        <v>#DIV/0!</v>
      </c>
      <c r="M43" s="6"/>
    </row>
    <row r="44" spans="1:13" x14ac:dyDescent="0.2">
      <c r="G44" s="5"/>
      <c r="H44" s="9"/>
      <c r="I44" s="5"/>
      <c r="J44" s="3"/>
      <c r="L44" s="3"/>
      <c r="M44" s="53"/>
    </row>
    <row r="45" spans="1:13" x14ac:dyDescent="0.2">
      <c r="A45" t="str">
        <f>+'Sales Master'!B35</f>
        <v>Overall Branding</v>
      </c>
      <c r="B45" s="2"/>
      <c r="D45" s="2"/>
      <c r="F45" s="2"/>
      <c r="G45" s="4"/>
      <c r="H45" s="8"/>
      <c r="I45" s="4"/>
      <c r="J45" s="28" t="e">
        <f>F45/D45</f>
        <v>#DIV/0!</v>
      </c>
      <c r="L45" s="28" t="e">
        <f>H45/$I$9</f>
        <v>#DIV/0!</v>
      </c>
      <c r="M45" s="6"/>
    </row>
    <row r="46" spans="1:13" x14ac:dyDescent="0.2">
      <c r="G46" s="5"/>
      <c r="H46" s="9"/>
      <c r="I46" s="5"/>
      <c r="J46" s="3"/>
      <c r="L46" s="3"/>
      <c r="M46" s="53"/>
    </row>
    <row r="47" spans="1:13" x14ac:dyDescent="0.2">
      <c r="A47" t="str">
        <f>+'Sales Master'!B37</f>
        <v>Past Customer</v>
      </c>
      <c r="B47" s="2"/>
      <c r="D47" s="2"/>
      <c r="F47" s="2"/>
      <c r="G47" s="4"/>
      <c r="H47" s="8"/>
      <c r="I47" s="4"/>
      <c r="J47" s="28" t="e">
        <f>F47/D47</f>
        <v>#DIV/0!</v>
      </c>
      <c r="L47" s="28" t="e">
        <f>H47/$I$9</f>
        <v>#DIV/0!</v>
      </c>
      <c r="M47" s="6"/>
    </row>
    <row r="48" spans="1:13" x14ac:dyDescent="0.2">
      <c r="G48" s="5"/>
      <c r="H48" s="9"/>
      <c r="I48" s="5"/>
      <c r="J48" s="3"/>
      <c r="L48" s="3"/>
      <c r="M48" s="53"/>
    </row>
    <row r="49" spans="1:13" x14ac:dyDescent="0.2">
      <c r="A49" t="str">
        <f>+'Sales Master'!B39</f>
        <v>Proximity Mailings</v>
      </c>
      <c r="B49" s="2"/>
      <c r="D49" s="2"/>
      <c r="F49" s="2"/>
      <c r="G49" s="4"/>
      <c r="H49" s="8"/>
      <c r="I49" s="4"/>
      <c r="J49" s="28" t="e">
        <f>F49/D49</f>
        <v>#DIV/0!</v>
      </c>
      <c r="L49" s="28" t="e">
        <f>H49/$I$9</f>
        <v>#DIV/0!</v>
      </c>
      <c r="M49" s="6"/>
    </row>
    <row r="50" spans="1:13" x14ac:dyDescent="0.2">
      <c r="G50" s="5"/>
      <c r="H50" s="9"/>
      <c r="I50" s="5"/>
      <c r="J50" s="3"/>
      <c r="L50" s="3"/>
      <c r="M50" s="53"/>
    </row>
    <row r="51" spans="1:13" x14ac:dyDescent="0.2">
      <c r="A51" t="str">
        <f>+'Sales Master'!B41</f>
        <v>Publications</v>
      </c>
      <c r="B51" s="2"/>
      <c r="D51" s="2"/>
      <c r="F51" s="2"/>
      <c r="G51" s="4"/>
      <c r="H51" s="8"/>
      <c r="I51" s="4"/>
      <c r="J51" s="28" t="e">
        <f>F51/D51</f>
        <v>#DIV/0!</v>
      </c>
      <c r="L51" s="28" t="e">
        <f>H51/$I$9</f>
        <v>#DIV/0!</v>
      </c>
      <c r="M51" s="6"/>
    </row>
    <row r="52" spans="1:13" x14ac:dyDescent="0.2">
      <c r="G52" s="5"/>
      <c r="H52" s="9"/>
      <c r="I52" s="5"/>
      <c r="J52" s="3"/>
      <c r="L52" s="3"/>
      <c r="M52" s="53"/>
    </row>
    <row r="53" spans="1:13" x14ac:dyDescent="0.2">
      <c r="A53" t="str">
        <f>+'Sales Master'!B43</f>
        <v>Referral from Business Contact</v>
      </c>
      <c r="B53" s="2"/>
      <c r="D53" s="2"/>
      <c r="F53" s="2"/>
      <c r="G53" s="4"/>
      <c r="H53" s="8"/>
      <c r="I53" s="4"/>
      <c r="J53" s="28" t="e">
        <f>F53/D53</f>
        <v>#DIV/0!</v>
      </c>
      <c r="L53" s="28" t="e">
        <f>H53/$I$9</f>
        <v>#DIV/0!</v>
      </c>
      <c r="M53" s="6"/>
    </row>
    <row r="54" spans="1:13" x14ac:dyDescent="0.2">
      <c r="B54" s="62"/>
      <c r="D54" s="62"/>
      <c r="F54" s="62"/>
      <c r="G54" s="4"/>
      <c r="H54" s="63"/>
      <c r="I54" s="5"/>
      <c r="J54" s="3"/>
      <c r="L54" s="3"/>
      <c r="M54" s="53"/>
    </row>
    <row r="55" spans="1:13" x14ac:dyDescent="0.2">
      <c r="A55" t="str">
        <f>+'Sales Master'!B45</f>
        <v>Referral from Contractor</v>
      </c>
      <c r="B55" s="2"/>
      <c r="D55" s="2"/>
      <c r="F55" s="2"/>
      <c r="G55" s="4"/>
      <c r="H55" s="8"/>
      <c r="I55" s="4"/>
      <c r="J55" s="28" t="e">
        <f>F55/D55</f>
        <v>#DIV/0!</v>
      </c>
      <c r="L55" s="28" t="e">
        <f>H55/$I$9</f>
        <v>#DIV/0!</v>
      </c>
      <c r="M55" s="6"/>
    </row>
    <row r="56" spans="1:13" s="4" customFormat="1" x14ac:dyDescent="0.2">
      <c r="A56"/>
      <c r="B56"/>
      <c r="C56"/>
      <c r="D56"/>
      <c r="E56"/>
      <c r="F56"/>
      <c r="G56" s="5"/>
      <c r="H56" s="9"/>
      <c r="J56" s="120"/>
      <c r="L56" s="119"/>
      <c r="M56" s="6"/>
    </row>
    <row r="57" spans="1:13" x14ac:dyDescent="0.2">
      <c r="A57" t="str">
        <f>+'Sales Master'!B47</f>
        <v>Referral from Designer</v>
      </c>
      <c r="B57" s="2"/>
      <c r="D57" s="2"/>
      <c r="F57" s="2"/>
      <c r="G57" s="4"/>
      <c r="H57" s="8"/>
      <c r="I57" s="4"/>
      <c r="J57" s="28" t="e">
        <f>F57/D57</f>
        <v>#DIV/0!</v>
      </c>
      <c r="K57" s="5"/>
      <c r="L57" s="28" t="e">
        <f>H57/$I$9</f>
        <v>#DIV/0!</v>
      </c>
      <c r="M57" s="6"/>
    </row>
    <row r="58" spans="1:13" s="4" customFormat="1" x14ac:dyDescent="0.2">
      <c r="A58"/>
      <c r="B58"/>
      <c r="C58"/>
      <c r="D58"/>
      <c r="E58"/>
      <c r="F58"/>
      <c r="G58" s="5"/>
      <c r="H58" s="9"/>
      <c r="J58" s="6"/>
      <c r="L58" s="6"/>
      <c r="M58" s="6"/>
    </row>
    <row r="59" spans="1:13" s="4" customFormat="1" x14ac:dyDescent="0.2">
      <c r="A59" t="str">
        <f>+'Sales Master'!B49</f>
        <v>Referral from Past Customer</v>
      </c>
      <c r="B59" s="2"/>
      <c r="C59"/>
      <c r="D59" s="2"/>
      <c r="E59"/>
      <c r="F59" s="2"/>
      <c r="H59" s="8"/>
      <c r="J59" s="28" t="e">
        <f>F59/D59</f>
        <v>#DIV/0!</v>
      </c>
      <c r="K59"/>
      <c r="L59" s="28" t="e">
        <f>H59/$I$9</f>
        <v>#DIV/0!</v>
      </c>
      <c r="M59" s="6"/>
    </row>
    <row r="60" spans="1:13" s="4" customFormat="1" x14ac:dyDescent="0.2">
      <c r="A60"/>
      <c r="B60" s="41"/>
      <c r="C60" s="41"/>
      <c r="D60" s="41"/>
      <c r="E60" s="41"/>
      <c r="F60" s="41"/>
      <c r="G60" s="41"/>
      <c r="H60" s="64"/>
      <c r="J60" s="6"/>
      <c r="L60" s="6"/>
      <c r="M60" s="6"/>
    </row>
    <row r="61" spans="1:13" s="4" customFormat="1" x14ac:dyDescent="0.2">
      <c r="A61" t="str">
        <f>+'Sales Master'!B51</f>
        <v>Referral Program</v>
      </c>
      <c r="B61" s="2"/>
      <c r="C61"/>
      <c r="D61" s="2"/>
      <c r="E61"/>
      <c r="F61" s="2"/>
      <c r="H61" s="8"/>
      <c r="J61" s="28" t="e">
        <f>F61/D61</f>
        <v>#DIV/0!</v>
      </c>
      <c r="K61"/>
      <c r="L61" s="28" t="e">
        <f>H61/$I$9</f>
        <v>#DIV/0!</v>
      </c>
      <c r="M61" s="6"/>
    </row>
    <row r="62" spans="1:13" s="4" customFormat="1" x14ac:dyDescent="0.2">
      <c r="A62"/>
      <c r="C62" s="5"/>
      <c r="E62" s="5"/>
      <c r="H62" s="31"/>
      <c r="J62" s="6"/>
      <c r="K62" s="5"/>
      <c r="L62" s="6"/>
      <c r="M62" s="6"/>
    </row>
    <row r="63" spans="1:13" s="4" customFormat="1" x14ac:dyDescent="0.2">
      <c r="A63" t="str">
        <f>+'Sales Master'!B53</f>
        <v>Search Engine Marketing</v>
      </c>
      <c r="B63" s="2"/>
      <c r="C63"/>
      <c r="D63" s="2"/>
      <c r="E63"/>
      <c r="F63" s="2"/>
      <c r="H63" s="8"/>
      <c r="J63" s="28" t="e">
        <f>F63/D63</f>
        <v>#DIV/0!</v>
      </c>
      <c r="K63"/>
      <c r="L63" s="28" t="e">
        <f>H63/$I$9</f>
        <v>#DIV/0!</v>
      </c>
      <c r="M63" s="6"/>
    </row>
    <row r="64" spans="1:13" s="4" customFormat="1" x14ac:dyDescent="0.2">
      <c r="A64"/>
      <c r="B64" s="41"/>
      <c r="C64" s="41"/>
      <c r="D64" s="41"/>
      <c r="E64" s="41"/>
      <c r="F64" s="41"/>
      <c r="G64" s="41"/>
      <c r="H64" s="41"/>
      <c r="J64" s="6"/>
      <c r="L64" s="6"/>
      <c r="M64" s="6"/>
    </row>
    <row r="65" spans="1:13" s="4" customFormat="1" x14ac:dyDescent="0.2">
      <c r="A65" t="str">
        <f>+'Sales Master'!B55</f>
        <v>Telemarketing</v>
      </c>
      <c r="B65" s="2"/>
      <c r="C65"/>
      <c r="D65" s="2"/>
      <c r="E65"/>
      <c r="F65" s="2"/>
      <c r="H65" s="8"/>
      <c r="J65" s="28" t="e">
        <f>F65/D65</f>
        <v>#DIV/0!</v>
      </c>
      <c r="K65"/>
      <c r="L65" s="28" t="e">
        <f>H65/$I$9</f>
        <v>#DIV/0!</v>
      </c>
      <c r="M65" s="6"/>
    </row>
    <row r="66" spans="1:13" s="4" customFormat="1" x14ac:dyDescent="0.2">
      <c r="A66"/>
      <c r="C66" s="5"/>
      <c r="E66" s="5"/>
      <c r="H66" s="31"/>
      <c r="J66" s="6"/>
      <c r="K66" s="5"/>
      <c r="L66" s="6"/>
      <c r="M66" s="6"/>
    </row>
    <row r="67" spans="1:13" s="4" customFormat="1" x14ac:dyDescent="0.2">
      <c r="A67" t="str">
        <f>+'Sales Master'!B57</f>
        <v>Truck Signs</v>
      </c>
      <c r="B67" s="2"/>
      <c r="C67"/>
      <c r="D67" s="2"/>
      <c r="E67"/>
      <c r="F67" s="2"/>
      <c r="H67" s="8"/>
      <c r="J67" s="28" t="e">
        <f>F67/D67</f>
        <v>#DIV/0!</v>
      </c>
      <c r="K67"/>
      <c r="L67" s="28" t="e">
        <f>H67/$I$9</f>
        <v>#DIV/0!</v>
      </c>
      <c r="M67" s="6"/>
    </row>
    <row r="68" spans="1:13" s="4" customFormat="1" x14ac:dyDescent="0.2">
      <c r="A68"/>
      <c r="B68" s="41"/>
      <c r="C68" s="41"/>
      <c r="D68" s="41"/>
      <c r="E68" s="41"/>
      <c r="F68" s="41"/>
      <c r="G68" s="41"/>
      <c r="H68" s="41"/>
      <c r="J68" s="6"/>
      <c r="L68" s="6"/>
      <c r="M68" s="6"/>
    </row>
    <row r="69" spans="1:13" s="4" customFormat="1" x14ac:dyDescent="0.2">
      <c r="A69" t="str">
        <f>+'Sales Master'!B59</f>
        <v>Uniforms</v>
      </c>
      <c r="B69" s="2"/>
      <c r="C69"/>
      <c r="D69" s="2"/>
      <c r="E69"/>
      <c r="F69" s="2"/>
      <c r="H69" s="8"/>
      <c r="J69" s="28" t="e">
        <f>F69/D69</f>
        <v>#DIV/0!</v>
      </c>
      <c r="K69"/>
      <c r="L69" s="28" t="e">
        <f>H69/$I$9</f>
        <v>#DIV/0!</v>
      </c>
      <c r="M69" s="6"/>
    </row>
    <row r="70" spans="1:13" s="4" customFormat="1" x14ac:dyDescent="0.2">
      <c r="A70"/>
      <c r="B70" s="41"/>
      <c r="C70" s="41"/>
      <c r="D70" s="41"/>
      <c r="E70" s="41"/>
      <c r="F70" s="41"/>
      <c r="G70" s="41"/>
      <c r="H70" s="41"/>
      <c r="J70" s="6"/>
      <c r="L70" s="6"/>
      <c r="M70" s="6"/>
    </row>
    <row r="71" spans="1:13" s="4" customFormat="1" x14ac:dyDescent="0.2">
      <c r="A71" t="str">
        <f>+'Sales Master'!B61</f>
        <v>Website</v>
      </c>
      <c r="B71" s="2"/>
      <c r="C71"/>
      <c r="D71" s="2"/>
      <c r="E71"/>
      <c r="F71" s="2"/>
      <c r="H71" s="8"/>
      <c r="J71" s="28" t="e">
        <f>F71/D71</f>
        <v>#DIV/0!</v>
      </c>
      <c r="K71"/>
      <c r="L71" s="28" t="e">
        <f>H71/$I$9</f>
        <v>#DIV/0!</v>
      </c>
      <c r="M71" s="6"/>
    </row>
    <row r="72" spans="1:13" s="4" customFormat="1" x14ac:dyDescent="0.2">
      <c r="A72"/>
      <c r="B72" s="41"/>
      <c r="C72" s="41"/>
      <c r="D72" s="41"/>
      <c r="E72" s="41"/>
      <c r="F72" s="41"/>
      <c r="G72" s="41"/>
      <c r="H72" s="41"/>
      <c r="J72" s="6"/>
      <c r="L72" s="6"/>
      <c r="M72" s="6"/>
    </row>
    <row r="73" spans="1:13" x14ac:dyDescent="0.2">
      <c r="A73" t="str">
        <f>+'Sales Master'!B63</f>
        <v>Yard Signs</v>
      </c>
      <c r="B73" s="2"/>
      <c r="D73" s="2"/>
      <c r="F73" s="2"/>
      <c r="G73" s="4"/>
      <c r="H73" s="8"/>
      <c r="I73" s="4"/>
      <c r="J73" s="28" t="e">
        <f>F73/D73</f>
        <v>#DIV/0!</v>
      </c>
      <c r="L73" s="28" t="e">
        <f>H73/$I$9</f>
        <v>#DIV/0!</v>
      </c>
      <c r="M73" s="6"/>
    </row>
    <row r="74" spans="1:13" s="4" customFormat="1" x14ac:dyDescent="0.2">
      <c r="H74" s="31"/>
      <c r="J74" s="6"/>
      <c r="L74" s="6"/>
      <c r="M74" s="6"/>
    </row>
    <row r="75" spans="1:13" x14ac:dyDescent="0.2">
      <c r="A75" t="str">
        <f>+'Sales Master'!B65</f>
        <v xml:space="preserve">Yellow Pages </v>
      </c>
      <c r="B75" s="2"/>
      <c r="D75" s="2"/>
      <c r="F75" s="2"/>
      <c r="G75" s="4"/>
      <c r="H75" s="8"/>
      <c r="I75" s="4"/>
      <c r="J75" s="28" t="e">
        <f>F75/D75</f>
        <v>#DIV/0!</v>
      </c>
      <c r="L75" s="28" t="e">
        <f>H75/$I$9</f>
        <v>#DIV/0!</v>
      </c>
      <c r="M75" s="6"/>
    </row>
    <row r="76" spans="1:13" s="4" customFormat="1" x14ac:dyDescent="0.2">
      <c r="H76" s="31"/>
      <c r="J76" s="6"/>
      <c r="L76" s="6"/>
      <c r="M76" s="6"/>
    </row>
    <row r="77" spans="1:13" x14ac:dyDescent="0.2">
      <c r="A77" t="s">
        <v>37</v>
      </c>
      <c r="B77" s="26">
        <f>SUM(B17:B76)</f>
        <v>0</v>
      </c>
      <c r="D77" s="26">
        <f>SUM(D17:D76)</f>
        <v>0</v>
      </c>
      <c r="F77" s="26">
        <f>SUM(F17:F76)</f>
        <v>0</v>
      </c>
      <c r="H77" s="29">
        <f>SUM(H17:H76)</f>
        <v>0</v>
      </c>
      <c r="J77" s="28" t="e">
        <f>F77/D77</f>
        <v>#DIV/0!</v>
      </c>
      <c r="L77" s="6"/>
      <c r="M77" s="6"/>
    </row>
  </sheetData>
  <customSheetViews>
    <customSheetView guid="{6578E43A-B566-4E0F-A0A9-B319CC9B6A12}" showRuler="0" topLeftCell="A67">
      <selection activeCell="H83" sqref="H83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</customSheetView>
  </customSheetViews>
  <mergeCells count="3">
    <mergeCell ref="A1:P1"/>
    <mergeCell ref="A2:P2"/>
    <mergeCell ref="E4:P4"/>
  </mergeCells>
  <phoneticPr fontId="0" type="noConversion"/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indexed="10"/>
  </sheetPr>
  <dimension ref="A1:AZ130"/>
  <sheetViews>
    <sheetView zoomScaleNormal="100" workbookViewId="0">
      <pane xSplit="3" ySplit="2" topLeftCell="D3" activePane="bottomRight" state="frozen"/>
      <selection activeCell="A2" sqref="A2:K2"/>
      <selection pane="topRight" activeCell="A2" sqref="A2:K2"/>
      <selection pane="bottomLeft" activeCell="A2" sqref="A2:K2"/>
      <selection pane="bottomRight" activeCell="L31" sqref="L31"/>
    </sheetView>
  </sheetViews>
  <sheetFormatPr defaultRowHeight="12.75" x14ac:dyDescent="0.2"/>
  <cols>
    <col min="1" max="1" width="3" bestFit="1" customWidth="1"/>
    <col min="2" max="3" width="23.42578125" customWidth="1"/>
    <col min="4" max="4" width="12" bestFit="1" customWidth="1"/>
    <col min="5" max="5" width="15.5703125" customWidth="1"/>
    <col min="6" max="6" width="14.85546875" bestFit="1" customWidth="1"/>
    <col min="7" max="7" width="13.28515625" bestFit="1" customWidth="1"/>
    <col min="8" max="8" width="13.85546875" bestFit="1" customWidth="1"/>
    <col min="9" max="9" width="14.42578125" bestFit="1" customWidth="1"/>
    <col min="10" max="10" width="15.85546875" bestFit="1" customWidth="1"/>
    <col min="11" max="11" width="11.7109375" bestFit="1" customWidth="1"/>
    <col min="12" max="12" width="17.28515625" customWidth="1"/>
    <col min="13" max="13" width="19.42578125" customWidth="1"/>
    <col min="14" max="14" width="20.42578125" customWidth="1"/>
  </cols>
  <sheetData>
    <row r="1" spans="1:52" s="33" customFormat="1" ht="26.25" x14ac:dyDescent="0.4">
      <c r="A1" s="256" t="str">
        <f>+'Lists &amp; Targets'!K4</f>
        <v>Your Company Name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52" s="34" customFormat="1" ht="20.25" x14ac:dyDescent="0.3">
      <c r="A2" s="257" t="s">
        <v>46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52" s="36" customFormat="1" ht="7.5" customHeight="1" x14ac:dyDescent="0.3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52" s="37" customFormat="1" ht="20.25" customHeight="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52" s="14" customFormat="1" ht="8.2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52" x14ac:dyDescent="0.2">
      <c r="A6" s="259" t="s">
        <v>39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5" t="s">
        <v>84</v>
      </c>
      <c r="M6" s="255"/>
      <c r="N6" s="255"/>
    </row>
    <row r="7" spans="1:52" x14ac:dyDescent="0.2">
      <c r="B7" s="69" t="s">
        <v>23</v>
      </c>
      <c r="C7" s="66" t="s">
        <v>68</v>
      </c>
      <c r="D7" s="69" t="s">
        <v>65</v>
      </c>
      <c r="E7" s="69" t="s">
        <v>66</v>
      </c>
      <c r="F7" s="69" t="s">
        <v>67</v>
      </c>
      <c r="G7" s="69" t="s">
        <v>58</v>
      </c>
      <c r="H7" s="67" t="s">
        <v>12</v>
      </c>
      <c r="I7" s="69" t="s">
        <v>10</v>
      </c>
      <c r="J7" s="68" t="s">
        <v>11</v>
      </c>
      <c r="K7" s="66" t="s">
        <v>24</v>
      </c>
      <c r="L7" s="128" t="s">
        <v>81</v>
      </c>
      <c r="M7" s="130" t="s">
        <v>82</v>
      </c>
      <c r="N7" s="131" t="s">
        <v>83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x14ac:dyDescent="0.2">
      <c r="A8" s="52">
        <v>1</v>
      </c>
      <c r="B8" s="73"/>
      <c r="C8" s="74"/>
      <c r="D8" s="75"/>
      <c r="E8" s="75"/>
      <c r="F8" s="76"/>
      <c r="G8" s="82"/>
      <c r="H8" s="78"/>
      <c r="I8" s="79"/>
      <c r="J8" s="80"/>
      <c r="K8" s="81" t="str">
        <f t="shared" ref="K8:K52" si="0">IF(I8&gt;0,I8-G8,"")</f>
        <v/>
      </c>
      <c r="L8" s="135"/>
      <c r="M8" s="129"/>
      <c r="N8" s="129"/>
    </row>
    <row r="9" spans="1:52" x14ac:dyDescent="0.2">
      <c r="A9" s="52">
        <v>2</v>
      </c>
      <c r="B9" s="73"/>
      <c r="C9" s="74"/>
      <c r="D9" s="75"/>
      <c r="E9" s="75"/>
      <c r="F9" s="76"/>
      <c r="G9" s="82"/>
      <c r="H9" s="78"/>
      <c r="I9" s="79"/>
      <c r="J9" s="80"/>
      <c r="K9" s="81" t="str">
        <f t="shared" si="0"/>
        <v/>
      </c>
      <c r="L9" s="104"/>
      <c r="M9" s="104"/>
      <c r="N9" s="104"/>
    </row>
    <row r="10" spans="1:52" x14ac:dyDescent="0.2">
      <c r="A10" s="52">
        <v>3</v>
      </c>
      <c r="B10" s="73"/>
      <c r="C10" s="74"/>
      <c r="D10" s="75"/>
      <c r="E10" s="75"/>
      <c r="F10" s="76"/>
      <c r="G10" s="82"/>
      <c r="H10" s="78"/>
      <c r="I10" s="79"/>
      <c r="J10" s="80"/>
      <c r="K10" s="81" t="str">
        <f t="shared" si="0"/>
        <v/>
      </c>
      <c r="L10" s="103"/>
      <c r="M10" s="103"/>
      <c r="N10" s="103"/>
    </row>
    <row r="11" spans="1:52" x14ac:dyDescent="0.2">
      <c r="A11" s="52">
        <v>4</v>
      </c>
      <c r="B11" s="73"/>
      <c r="C11" s="74"/>
      <c r="D11" s="75"/>
      <c r="E11" s="75"/>
      <c r="F11" s="76"/>
      <c r="G11" s="82"/>
      <c r="H11" s="78"/>
      <c r="I11" s="79"/>
      <c r="J11" s="80"/>
      <c r="K11" s="81" t="str">
        <f t="shared" si="0"/>
        <v/>
      </c>
      <c r="L11" s="103"/>
      <c r="M11" s="103"/>
      <c r="N11" s="103"/>
    </row>
    <row r="12" spans="1:52" x14ac:dyDescent="0.2">
      <c r="A12" s="52">
        <v>5</v>
      </c>
      <c r="B12" s="73"/>
      <c r="C12" s="74"/>
      <c r="D12" s="75"/>
      <c r="E12" s="75"/>
      <c r="F12" s="76"/>
      <c r="G12" s="82"/>
      <c r="H12" s="78"/>
      <c r="I12" s="79"/>
      <c r="J12" s="80"/>
      <c r="K12" s="81" t="str">
        <f t="shared" si="0"/>
        <v/>
      </c>
      <c r="L12" s="144"/>
      <c r="M12" s="103"/>
      <c r="N12" s="103"/>
    </row>
    <row r="13" spans="1:52" x14ac:dyDescent="0.2">
      <c r="A13" s="52">
        <v>6</v>
      </c>
      <c r="B13" s="73"/>
      <c r="C13" s="74"/>
      <c r="D13" s="75"/>
      <c r="E13" s="75"/>
      <c r="F13" s="76"/>
      <c r="G13" s="82"/>
      <c r="H13" s="78"/>
      <c r="I13" s="79"/>
      <c r="J13" s="80"/>
      <c r="K13" s="81" t="str">
        <f t="shared" si="0"/>
        <v/>
      </c>
      <c r="L13" s="103"/>
      <c r="M13" s="103"/>
      <c r="N13" s="103"/>
    </row>
    <row r="14" spans="1:52" x14ac:dyDescent="0.2">
      <c r="A14" s="52">
        <v>7</v>
      </c>
      <c r="B14" s="73"/>
      <c r="C14" s="74"/>
      <c r="D14" s="75"/>
      <c r="E14" s="75"/>
      <c r="F14" s="76"/>
      <c r="G14" s="82"/>
      <c r="H14" s="78"/>
      <c r="I14" s="79"/>
      <c r="J14" s="80"/>
      <c r="K14" s="81" t="str">
        <f t="shared" si="0"/>
        <v/>
      </c>
      <c r="L14" s="103"/>
      <c r="M14" s="103"/>
      <c r="N14" s="103"/>
    </row>
    <row r="15" spans="1:52" x14ac:dyDescent="0.2">
      <c r="A15" s="52">
        <v>8</v>
      </c>
      <c r="B15" s="73"/>
      <c r="C15" s="74"/>
      <c r="D15" s="75"/>
      <c r="E15" s="75"/>
      <c r="F15" s="76"/>
      <c r="G15" s="82"/>
      <c r="H15" s="78"/>
      <c r="I15" s="79"/>
      <c r="J15" s="80"/>
      <c r="K15" s="81" t="str">
        <f t="shared" si="0"/>
        <v/>
      </c>
      <c r="L15" s="103"/>
      <c r="M15" s="103"/>
      <c r="N15" s="103"/>
    </row>
    <row r="16" spans="1:52" x14ac:dyDescent="0.2">
      <c r="A16" s="52">
        <v>9</v>
      </c>
      <c r="B16" s="73"/>
      <c r="C16" s="74"/>
      <c r="D16" s="75"/>
      <c r="E16" s="75"/>
      <c r="F16" s="76"/>
      <c r="G16" s="82"/>
      <c r="H16" s="78"/>
      <c r="I16" s="79"/>
      <c r="J16" s="80"/>
      <c r="K16" s="81" t="str">
        <f t="shared" si="0"/>
        <v/>
      </c>
      <c r="L16" s="103"/>
      <c r="M16" s="103"/>
      <c r="N16" s="103"/>
    </row>
    <row r="17" spans="1:14" x14ac:dyDescent="0.2">
      <c r="A17" s="52">
        <v>10</v>
      </c>
      <c r="B17" s="73"/>
      <c r="C17" s="74"/>
      <c r="D17" s="75"/>
      <c r="E17" s="75"/>
      <c r="F17" s="76"/>
      <c r="G17" s="82"/>
      <c r="H17" s="78"/>
      <c r="I17" s="79"/>
      <c r="J17" s="80"/>
      <c r="K17" s="81" t="str">
        <f t="shared" si="0"/>
        <v/>
      </c>
      <c r="L17" s="103"/>
      <c r="M17" s="103"/>
      <c r="N17" s="103"/>
    </row>
    <row r="18" spans="1:14" x14ac:dyDescent="0.2">
      <c r="A18" s="52">
        <v>11</v>
      </c>
      <c r="B18" s="73"/>
      <c r="C18" s="74"/>
      <c r="D18" s="75"/>
      <c r="E18" s="75"/>
      <c r="F18" s="76"/>
      <c r="G18" s="82"/>
      <c r="H18" s="78"/>
      <c r="I18" s="79"/>
      <c r="J18" s="80"/>
      <c r="K18" s="81" t="str">
        <f t="shared" si="0"/>
        <v/>
      </c>
      <c r="L18" s="103"/>
      <c r="M18" s="103"/>
      <c r="N18" s="103"/>
    </row>
    <row r="19" spans="1:14" x14ac:dyDescent="0.2">
      <c r="A19" s="52">
        <v>12</v>
      </c>
      <c r="B19" s="73"/>
      <c r="C19" s="74"/>
      <c r="D19" s="75"/>
      <c r="E19" s="75"/>
      <c r="F19" s="76"/>
      <c r="G19" s="82"/>
      <c r="H19" s="78"/>
      <c r="I19" s="79"/>
      <c r="J19" s="80"/>
      <c r="K19" s="81" t="str">
        <f t="shared" si="0"/>
        <v/>
      </c>
      <c r="L19" s="103"/>
      <c r="M19" s="103"/>
      <c r="N19" s="103"/>
    </row>
    <row r="20" spans="1:14" x14ac:dyDescent="0.2">
      <c r="A20" s="52">
        <v>13</v>
      </c>
      <c r="B20" s="73"/>
      <c r="C20" s="74"/>
      <c r="D20" s="75"/>
      <c r="E20" s="75"/>
      <c r="F20" s="76"/>
      <c r="G20" s="82"/>
      <c r="H20" s="78"/>
      <c r="I20" s="79"/>
      <c r="J20" s="80"/>
      <c r="K20" s="81" t="str">
        <f t="shared" si="0"/>
        <v/>
      </c>
      <c r="L20" s="103"/>
      <c r="M20" s="103"/>
      <c r="N20" s="103"/>
    </row>
    <row r="21" spans="1:14" x14ac:dyDescent="0.2">
      <c r="A21" s="52">
        <v>14</v>
      </c>
      <c r="B21" s="73"/>
      <c r="C21" s="74"/>
      <c r="D21" s="75"/>
      <c r="E21" s="75"/>
      <c r="F21" s="76"/>
      <c r="G21" s="82"/>
      <c r="H21" s="78"/>
      <c r="I21" s="79"/>
      <c r="J21" s="80"/>
      <c r="K21" s="81" t="str">
        <f t="shared" si="0"/>
        <v/>
      </c>
      <c r="L21" s="103"/>
      <c r="M21" s="103"/>
      <c r="N21" s="103"/>
    </row>
    <row r="22" spans="1:14" x14ac:dyDescent="0.2">
      <c r="A22" s="52">
        <v>15</v>
      </c>
      <c r="B22" s="73"/>
      <c r="C22" s="74"/>
      <c r="D22" s="75"/>
      <c r="E22" s="75"/>
      <c r="F22" s="76"/>
      <c r="G22" s="82"/>
      <c r="H22" s="78"/>
      <c r="I22" s="79"/>
      <c r="J22" s="80"/>
      <c r="K22" s="81" t="str">
        <f t="shared" si="0"/>
        <v/>
      </c>
      <c r="L22" s="103"/>
      <c r="M22" s="103"/>
      <c r="N22" s="103"/>
    </row>
    <row r="23" spans="1:14" x14ac:dyDescent="0.2">
      <c r="A23" s="52">
        <v>16</v>
      </c>
      <c r="B23" s="73"/>
      <c r="C23" s="74"/>
      <c r="D23" s="75"/>
      <c r="E23" s="75"/>
      <c r="F23" s="76"/>
      <c r="G23" s="82"/>
      <c r="H23" s="78"/>
      <c r="I23" s="79"/>
      <c r="J23" s="80"/>
      <c r="K23" s="81" t="str">
        <f t="shared" si="0"/>
        <v/>
      </c>
      <c r="L23" s="103"/>
      <c r="M23" s="103"/>
      <c r="N23" s="103"/>
    </row>
    <row r="24" spans="1:14" ht="12.75" customHeight="1" x14ac:dyDescent="0.2">
      <c r="A24" s="52">
        <v>17</v>
      </c>
      <c r="B24" s="73"/>
      <c r="C24" s="74"/>
      <c r="D24" s="75"/>
      <c r="E24" s="75"/>
      <c r="F24" s="76"/>
      <c r="G24" s="82"/>
      <c r="H24" s="78"/>
      <c r="I24" s="79"/>
      <c r="J24" s="80"/>
      <c r="K24" s="81" t="str">
        <f t="shared" si="0"/>
        <v/>
      </c>
      <c r="L24" s="103"/>
      <c r="M24" s="103"/>
      <c r="N24" s="103"/>
    </row>
    <row r="25" spans="1:14" ht="12" customHeight="1" x14ac:dyDescent="0.2">
      <c r="A25" s="52">
        <v>18</v>
      </c>
      <c r="B25" s="73"/>
      <c r="C25" s="74"/>
      <c r="D25" s="75"/>
      <c r="E25" s="75"/>
      <c r="F25" s="76"/>
      <c r="G25" s="82"/>
      <c r="H25" s="78"/>
      <c r="I25" s="79"/>
      <c r="J25" s="80"/>
      <c r="K25" s="81" t="str">
        <f t="shared" si="0"/>
        <v/>
      </c>
      <c r="L25" s="103"/>
      <c r="M25" s="103"/>
      <c r="N25" s="103"/>
    </row>
    <row r="26" spans="1:14" x14ac:dyDescent="0.2">
      <c r="A26" s="52">
        <v>19</v>
      </c>
      <c r="B26" s="73"/>
      <c r="C26" s="74"/>
      <c r="D26" s="75"/>
      <c r="E26" s="75"/>
      <c r="F26" s="76"/>
      <c r="G26" s="82"/>
      <c r="H26" s="78"/>
      <c r="I26" s="79"/>
      <c r="J26" s="80"/>
      <c r="K26" s="81" t="str">
        <f t="shared" si="0"/>
        <v/>
      </c>
      <c r="L26" s="103"/>
      <c r="M26" s="103"/>
      <c r="N26" s="103"/>
    </row>
    <row r="27" spans="1:14" x14ac:dyDescent="0.2">
      <c r="A27" s="52">
        <v>20</v>
      </c>
      <c r="B27" s="73"/>
      <c r="C27" s="74"/>
      <c r="D27" s="75"/>
      <c r="E27" s="75"/>
      <c r="F27" s="76"/>
      <c r="G27" s="82"/>
      <c r="H27" s="78"/>
      <c r="I27" s="79"/>
      <c r="J27" s="80"/>
      <c r="K27" s="81" t="str">
        <f t="shared" si="0"/>
        <v/>
      </c>
      <c r="L27" s="103"/>
      <c r="M27" s="103"/>
      <c r="N27" s="103"/>
    </row>
    <row r="28" spans="1:14" x14ac:dyDescent="0.2">
      <c r="A28" s="52">
        <v>21</v>
      </c>
      <c r="B28" s="73"/>
      <c r="C28" s="74"/>
      <c r="D28" s="75"/>
      <c r="E28" s="75"/>
      <c r="F28" s="76"/>
      <c r="G28" s="82"/>
      <c r="H28" s="78"/>
      <c r="I28" s="79"/>
      <c r="J28" s="80"/>
      <c r="K28" s="81" t="str">
        <f t="shared" si="0"/>
        <v/>
      </c>
      <c r="L28" s="103"/>
      <c r="M28" s="103"/>
      <c r="N28" s="103"/>
    </row>
    <row r="29" spans="1:14" x14ac:dyDescent="0.2">
      <c r="A29" s="52">
        <v>22</v>
      </c>
      <c r="B29" s="73"/>
      <c r="C29" s="74"/>
      <c r="D29" s="75"/>
      <c r="E29" s="75"/>
      <c r="F29" s="76"/>
      <c r="G29" s="82"/>
      <c r="H29" s="78"/>
      <c r="I29" s="79"/>
      <c r="J29" s="80"/>
      <c r="K29" s="81" t="str">
        <f t="shared" si="0"/>
        <v/>
      </c>
      <c r="L29" s="103"/>
      <c r="M29" s="103"/>
      <c r="N29" s="103"/>
    </row>
    <row r="30" spans="1:14" x14ac:dyDescent="0.2">
      <c r="A30" s="52">
        <v>23</v>
      </c>
      <c r="B30" s="73"/>
      <c r="C30" s="74"/>
      <c r="D30" s="75"/>
      <c r="E30" s="75"/>
      <c r="F30" s="76"/>
      <c r="G30" s="82"/>
      <c r="H30" s="78"/>
      <c r="I30" s="79"/>
      <c r="J30" s="80"/>
      <c r="K30" s="81" t="str">
        <f t="shared" si="0"/>
        <v/>
      </c>
      <c r="L30" s="134"/>
      <c r="M30" s="103"/>
      <c r="N30" s="103"/>
    </row>
    <row r="31" spans="1:14" x14ac:dyDescent="0.2">
      <c r="A31" s="52">
        <v>24</v>
      </c>
      <c r="B31" s="73"/>
      <c r="C31" s="74"/>
      <c r="D31" s="75"/>
      <c r="E31" s="75"/>
      <c r="F31" s="76"/>
      <c r="G31" s="82"/>
      <c r="H31" s="78"/>
      <c r="I31" s="79"/>
      <c r="J31" s="80"/>
      <c r="K31" s="81" t="str">
        <f t="shared" si="0"/>
        <v/>
      </c>
      <c r="L31" s="144"/>
      <c r="M31" s="103"/>
      <c r="N31" s="103"/>
    </row>
    <row r="32" spans="1:14" x14ac:dyDescent="0.2">
      <c r="A32" s="52">
        <v>25</v>
      </c>
      <c r="B32" s="73"/>
      <c r="C32" s="74"/>
      <c r="D32" s="75"/>
      <c r="E32" s="75"/>
      <c r="F32" s="76"/>
      <c r="G32" s="82"/>
      <c r="H32" s="78"/>
      <c r="I32" s="79"/>
      <c r="J32" s="80"/>
      <c r="K32" s="81" t="str">
        <f t="shared" si="0"/>
        <v/>
      </c>
      <c r="L32" s="103"/>
      <c r="M32" s="103"/>
      <c r="N32" s="103"/>
    </row>
    <row r="33" spans="1:14" ht="12.75" customHeight="1" x14ac:dyDescent="0.2">
      <c r="A33" s="52">
        <v>26</v>
      </c>
      <c r="B33" s="73"/>
      <c r="C33" s="74"/>
      <c r="D33" s="75"/>
      <c r="E33" s="75"/>
      <c r="F33" s="76"/>
      <c r="G33" s="82"/>
      <c r="H33" s="78"/>
      <c r="I33" s="79"/>
      <c r="J33" s="80"/>
      <c r="K33" s="81" t="str">
        <f t="shared" si="0"/>
        <v/>
      </c>
      <c r="L33" s="103"/>
      <c r="M33" s="103"/>
      <c r="N33" s="103"/>
    </row>
    <row r="34" spans="1:14" x14ac:dyDescent="0.2">
      <c r="A34" s="52">
        <v>27</v>
      </c>
      <c r="B34" s="73"/>
      <c r="C34" s="74"/>
      <c r="D34" s="75"/>
      <c r="E34" s="75"/>
      <c r="F34" s="76"/>
      <c r="G34" s="82"/>
      <c r="H34" s="78"/>
      <c r="I34" s="79"/>
      <c r="J34" s="80"/>
      <c r="K34" s="81" t="str">
        <f t="shared" si="0"/>
        <v/>
      </c>
      <c r="L34" s="103"/>
      <c r="M34" s="103"/>
      <c r="N34" s="103"/>
    </row>
    <row r="35" spans="1:14" x14ac:dyDescent="0.2">
      <c r="A35" s="52">
        <v>28</v>
      </c>
      <c r="B35" s="73"/>
      <c r="C35" s="74"/>
      <c r="D35" s="75"/>
      <c r="E35" s="75"/>
      <c r="F35" s="76"/>
      <c r="G35" s="82"/>
      <c r="H35" s="78"/>
      <c r="I35" s="79"/>
      <c r="J35" s="80"/>
      <c r="K35" s="81" t="str">
        <f t="shared" si="0"/>
        <v/>
      </c>
      <c r="L35" s="103"/>
      <c r="M35" s="103"/>
      <c r="N35" s="103"/>
    </row>
    <row r="36" spans="1:14" s="30" customFormat="1" x14ac:dyDescent="0.2">
      <c r="A36" s="52">
        <v>29</v>
      </c>
      <c r="B36" s="73"/>
      <c r="C36" s="74"/>
      <c r="D36" s="75"/>
      <c r="E36" s="75"/>
      <c r="F36" s="76"/>
      <c r="G36" s="82"/>
      <c r="H36" s="78"/>
      <c r="I36" s="79"/>
      <c r="J36" s="80"/>
      <c r="K36" s="81" t="str">
        <f t="shared" si="0"/>
        <v/>
      </c>
      <c r="L36" s="103"/>
      <c r="M36" s="104"/>
      <c r="N36" s="105"/>
    </row>
    <row r="37" spans="1:14" x14ac:dyDescent="0.2">
      <c r="A37" s="52">
        <v>30</v>
      </c>
      <c r="B37" s="73"/>
      <c r="C37" s="74"/>
      <c r="D37" s="75"/>
      <c r="E37" s="75"/>
      <c r="F37" s="76"/>
      <c r="G37" s="82"/>
      <c r="H37" s="78"/>
      <c r="I37" s="79"/>
      <c r="J37" s="80"/>
      <c r="K37" s="81" t="str">
        <f t="shared" si="0"/>
        <v/>
      </c>
      <c r="L37" s="103"/>
      <c r="M37" s="104"/>
      <c r="N37" s="105"/>
    </row>
    <row r="38" spans="1:14" x14ac:dyDescent="0.2">
      <c r="A38" s="52">
        <v>31</v>
      </c>
      <c r="B38" s="73"/>
      <c r="C38" s="74"/>
      <c r="D38" s="75"/>
      <c r="E38" s="75"/>
      <c r="F38" s="76"/>
      <c r="G38" s="82"/>
      <c r="H38" s="78"/>
      <c r="I38" s="79"/>
      <c r="J38" s="80"/>
      <c r="K38" s="81" t="str">
        <f t="shared" si="0"/>
        <v/>
      </c>
      <c r="L38" s="103"/>
      <c r="M38" s="104"/>
      <c r="N38" s="105"/>
    </row>
    <row r="39" spans="1:14" x14ac:dyDescent="0.2">
      <c r="A39" s="52">
        <v>32</v>
      </c>
      <c r="B39" s="73"/>
      <c r="C39" s="74"/>
      <c r="D39" s="75"/>
      <c r="E39" s="75"/>
      <c r="F39" s="76"/>
      <c r="G39" s="82"/>
      <c r="H39" s="78"/>
      <c r="I39" s="79"/>
      <c r="J39" s="80"/>
      <c r="K39" s="81" t="str">
        <f t="shared" si="0"/>
        <v/>
      </c>
      <c r="L39" s="103"/>
      <c r="M39" s="104"/>
      <c r="N39" s="105"/>
    </row>
    <row r="40" spans="1:14" x14ac:dyDescent="0.2">
      <c r="A40" s="52">
        <v>33</v>
      </c>
      <c r="B40" s="73"/>
      <c r="C40" s="74"/>
      <c r="D40" s="75"/>
      <c r="E40" s="75"/>
      <c r="F40" s="76"/>
      <c r="G40" s="82"/>
      <c r="H40" s="78"/>
      <c r="I40" s="79"/>
      <c r="J40" s="80"/>
      <c r="K40" s="81" t="str">
        <f t="shared" si="0"/>
        <v/>
      </c>
      <c r="L40" s="103"/>
      <c r="M40" s="104"/>
      <c r="N40" s="105"/>
    </row>
    <row r="41" spans="1:14" x14ac:dyDescent="0.2">
      <c r="A41" s="52">
        <v>34</v>
      </c>
      <c r="B41" s="73"/>
      <c r="C41" s="74"/>
      <c r="D41" s="75"/>
      <c r="E41" s="75"/>
      <c r="F41" s="76"/>
      <c r="G41" s="82"/>
      <c r="H41" s="78"/>
      <c r="I41" s="79"/>
      <c r="J41" s="80"/>
      <c r="K41" s="81" t="str">
        <f t="shared" si="0"/>
        <v/>
      </c>
      <c r="L41" s="103"/>
      <c r="M41" s="104"/>
      <c r="N41" s="105"/>
    </row>
    <row r="42" spans="1:14" x14ac:dyDescent="0.2">
      <c r="A42" s="52">
        <v>35</v>
      </c>
      <c r="B42" s="73"/>
      <c r="C42" s="74"/>
      <c r="D42" s="75"/>
      <c r="E42" s="75"/>
      <c r="F42" s="76"/>
      <c r="G42" s="82"/>
      <c r="H42" s="78"/>
      <c r="I42" s="79"/>
      <c r="J42" s="80"/>
      <c r="K42" s="81" t="str">
        <f t="shared" si="0"/>
        <v/>
      </c>
      <c r="L42" s="103"/>
      <c r="M42" s="104"/>
      <c r="N42" s="105"/>
    </row>
    <row r="43" spans="1:14" x14ac:dyDescent="0.2">
      <c r="A43" s="52">
        <v>36</v>
      </c>
      <c r="B43" s="73"/>
      <c r="C43" s="74"/>
      <c r="D43" s="75"/>
      <c r="E43" s="75"/>
      <c r="F43" s="76"/>
      <c r="G43" s="82"/>
      <c r="H43" s="78"/>
      <c r="I43" s="79"/>
      <c r="J43" s="80"/>
      <c r="K43" s="81" t="str">
        <f t="shared" si="0"/>
        <v/>
      </c>
      <c r="L43" s="103"/>
      <c r="M43" s="104"/>
      <c r="N43" s="105"/>
    </row>
    <row r="44" spans="1:14" x14ac:dyDescent="0.2">
      <c r="A44" s="52">
        <v>37</v>
      </c>
      <c r="B44" s="73"/>
      <c r="C44" s="74"/>
      <c r="D44" s="75"/>
      <c r="E44" s="75"/>
      <c r="F44" s="76"/>
      <c r="G44" s="82"/>
      <c r="H44" s="78"/>
      <c r="I44" s="79"/>
      <c r="J44" s="80"/>
      <c r="K44" s="81" t="str">
        <f t="shared" si="0"/>
        <v/>
      </c>
      <c r="L44" s="103"/>
      <c r="M44" s="104"/>
      <c r="N44" s="105"/>
    </row>
    <row r="45" spans="1:14" x14ac:dyDescent="0.2">
      <c r="A45" s="52">
        <v>38</v>
      </c>
      <c r="B45" s="73"/>
      <c r="C45" s="74"/>
      <c r="D45" s="75"/>
      <c r="E45" s="75"/>
      <c r="F45" s="76"/>
      <c r="G45" s="82"/>
      <c r="H45" s="78"/>
      <c r="I45" s="79"/>
      <c r="J45" s="80"/>
      <c r="K45" s="81" t="str">
        <f t="shared" si="0"/>
        <v/>
      </c>
      <c r="L45" s="103"/>
      <c r="M45" s="104"/>
      <c r="N45" s="105"/>
    </row>
    <row r="46" spans="1:14" x14ac:dyDescent="0.2">
      <c r="A46" s="52">
        <v>39</v>
      </c>
      <c r="B46" s="73"/>
      <c r="C46" s="74"/>
      <c r="D46" s="75"/>
      <c r="E46" s="75"/>
      <c r="F46" s="76"/>
      <c r="G46" s="82"/>
      <c r="H46" s="78"/>
      <c r="I46" s="79"/>
      <c r="J46" s="80"/>
      <c r="K46" s="81" t="str">
        <f t="shared" si="0"/>
        <v/>
      </c>
      <c r="L46" s="103"/>
      <c r="M46" s="104"/>
      <c r="N46" s="105"/>
    </row>
    <row r="47" spans="1:14" x14ac:dyDescent="0.2">
      <c r="A47" s="52">
        <v>40</v>
      </c>
      <c r="B47" s="73"/>
      <c r="C47" s="74"/>
      <c r="D47" s="75"/>
      <c r="E47" s="75"/>
      <c r="F47" s="76"/>
      <c r="G47" s="82"/>
      <c r="H47" s="78"/>
      <c r="I47" s="79"/>
      <c r="J47" s="80"/>
      <c r="K47" s="81" t="str">
        <f t="shared" si="0"/>
        <v/>
      </c>
      <c r="L47" s="103"/>
      <c r="M47" s="104"/>
      <c r="N47" s="105"/>
    </row>
    <row r="48" spans="1:14" x14ac:dyDescent="0.2">
      <c r="A48" s="52">
        <v>41</v>
      </c>
      <c r="B48" s="73"/>
      <c r="C48" s="74"/>
      <c r="D48" s="75"/>
      <c r="E48" s="75"/>
      <c r="F48" s="76"/>
      <c r="G48" s="82"/>
      <c r="H48" s="78"/>
      <c r="I48" s="79"/>
      <c r="J48" s="80"/>
      <c r="K48" s="81" t="str">
        <f t="shared" si="0"/>
        <v/>
      </c>
      <c r="L48" s="103"/>
      <c r="M48" s="104"/>
      <c r="N48" s="105"/>
    </row>
    <row r="49" spans="1:14" x14ac:dyDescent="0.2">
      <c r="A49" s="52">
        <v>42</v>
      </c>
      <c r="B49" s="73"/>
      <c r="C49" s="74"/>
      <c r="D49" s="75"/>
      <c r="E49" s="75"/>
      <c r="F49" s="76"/>
      <c r="G49" s="82"/>
      <c r="H49" s="78"/>
      <c r="I49" s="79"/>
      <c r="J49" s="80"/>
      <c r="K49" s="81" t="str">
        <f t="shared" si="0"/>
        <v/>
      </c>
      <c r="L49" s="103"/>
      <c r="M49" s="104"/>
      <c r="N49" s="105"/>
    </row>
    <row r="50" spans="1:14" x14ac:dyDescent="0.2">
      <c r="A50" s="52">
        <v>43</v>
      </c>
      <c r="B50" s="83"/>
      <c r="C50" s="74"/>
      <c r="D50" s="84"/>
      <c r="E50" s="84"/>
      <c r="F50" s="90"/>
      <c r="G50" s="83"/>
      <c r="H50" s="91"/>
      <c r="I50" s="92"/>
      <c r="J50" s="93"/>
      <c r="K50" s="81" t="str">
        <f t="shared" si="0"/>
        <v/>
      </c>
      <c r="L50" s="103"/>
      <c r="M50" s="104"/>
      <c r="N50" s="105"/>
    </row>
    <row r="51" spans="1:14" x14ac:dyDescent="0.2">
      <c r="A51" s="52">
        <v>44</v>
      </c>
      <c r="B51" s="83"/>
      <c r="C51" s="74"/>
      <c r="D51" s="84"/>
      <c r="E51" s="84"/>
      <c r="F51" s="90"/>
      <c r="G51" s="83"/>
      <c r="H51" s="91"/>
      <c r="I51" s="92"/>
      <c r="J51" s="93"/>
      <c r="K51" s="81" t="str">
        <f t="shared" si="0"/>
        <v/>
      </c>
      <c r="L51" s="103"/>
      <c r="M51" s="104"/>
      <c r="N51" s="105"/>
    </row>
    <row r="52" spans="1:14" x14ac:dyDescent="0.2">
      <c r="A52" s="52">
        <v>45</v>
      </c>
      <c r="B52" s="73"/>
      <c r="C52" s="74"/>
      <c r="D52" s="75"/>
      <c r="E52" s="75"/>
      <c r="F52" s="94"/>
      <c r="G52" s="73"/>
      <c r="H52" s="95"/>
      <c r="I52" s="96"/>
      <c r="J52" s="97"/>
      <c r="K52" s="81" t="str">
        <f t="shared" si="0"/>
        <v/>
      </c>
      <c r="L52" s="103"/>
      <c r="M52" s="104"/>
      <c r="N52" s="105"/>
    </row>
    <row r="53" spans="1:14" x14ac:dyDescent="0.2">
      <c r="A53" s="52"/>
      <c r="B53" s="98" t="s">
        <v>21</v>
      </c>
      <c r="C53" s="52"/>
      <c r="D53" s="52"/>
      <c r="E53" s="52"/>
      <c r="F53" s="99">
        <f>COUNTA(F8:F52)</f>
        <v>0</v>
      </c>
      <c r="G53" s="99">
        <f>COUNTA(G8:G52)</f>
        <v>0</v>
      </c>
      <c r="H53" s="100">
        <f>SUM(H8:H52)</f>
        <v>0</v>
      </c>
      <c r="I53" s="99">
        <f>COUNTA(I8:I52)</f>
        <v>0</v>
      </c>
      <c r="J53" s="101">
        <f>SUM(J8:J52)</f>
        <v>0</v>
      </c>
      <c r="K53" s="102" t="e">
        <f>AVERAGE(K8:K52)</f>
        <v>#DIV/0!</v>
      </c>
    </row>
    <row r="54" spans="1:14" x14ac:dyDescent="0.2">
      <c r="F54" s="70" t="s">
        <v>76</v>
      </c>
      <c r="G54" s="70" t="s">
        <v>77</v>
      </c>
      <c r="H54" s="70" t="s">
        <v>79</v>
      </c>
      <c r="I54" s="70" t="s">
        <v>78</v>
      </c>
      <c r="J54" s="70" t="s">
        <v>80</v>
      </c>
    </row>
    <row r="100" spans="3:5" x14ac:dyDescent="0.2">
      <c r="C100" t="str">
        <f>+'Lists &amp; Targets'!B4</f>
        <v>Source List</v>
      </c>
      <c r="D100" t="str">
        <f>+'Lists &amp; Targets'!D4</f>
        <v>Region List</v>
      </c>
      <c r="E100" t="str">
        <f>+'Lists &amp; Targets'!G4</f>
        <v>Job Type List</v>
      </c>
    </row>
    <row r="101" spans="3:5" x14ac:dyDescent="0.2">
      <c r="C101" t="str">
        <f>+'Lists &amp; Targets'!B5</f>
        <v>Chamber Directories</v>
      </c>
      <c r="D101" t="str">
        <f>+'Lists &amp; Targets'!D5</f>
        <v>Region 1</v>
      </c>
      <c r="E101" t="str">
        <f>+'Lists &amp; Targets'!G5</f>
        <v>Residential Interior</v>
      </c>
    </row>
    <row r="102" spans="3:5" x14ac:dyDescent="0.2">
      <c r="C102" t="str">
        <f>+'Lists &amp; Targets'!B6</f>
        <v>Contractor - Repeat Business</v>
      </c>
      <c r="D102" t="str">
        <f>+'Lists &amp; Targets'!D6</f>
        <v>Region 2</v>
      </c>
      <c r="E102" t="str">
        <f>+'Lists &amp; Targets'!G6</f>
        <v>Residential Exterior</v>
      </c>
    </row>
    <row r="103" spans="3:5" x14ac:dyDescent="0.2">
      <c r="C103" t="str">
        <f>+'Lists &amp; Targets'!B7</f>
        <v>Designer - Repeat Business</v>
      </c>
      <c r="D103" t="str">
        <f>+'Lists &amp; Targets'!D7</f>
        <v>Region 3</v>
      </c>
      <c r="E103" t="str">
        <f>+'Lists &amp; Targets'!G7</f>
        <v>Commercial</v>
      </c>
    </row>
    <row r="104" spans="3:5" x14ac:dyDescent="0.2">
      <c r="C104" t="str">
        <f>+'Lists &amp; Targets'!B8</f>
        <v>Direct Contact with Employee</v>
      </c>
      <c r="D104" t="str">
        <f>+'Lists &amp; Targets'!D8</f>
        <v>Region 4</v>
      </c>
      <c r="E104" t="str">
        <f>+'Lists &amp; Targets'!G8</f>
        <v>Remodel</v>
      </c>
    </row>
    <row r="105" spans="3:5" x14ac:dyDescent="0.2">
      <c r="C105" t="str">
        <f>+'Lists &amp; Targets'!B9</f>
        <v xml:space="preserve">Direct Mail Postcards - Fall </v>
      </c>
      <c r="D105" t="str">
        <f>+'Lists &amp; Targets'!D9</f>
        <v>Region 5</v>
      </c>
      <c r="E105" t="str">
        <f>+'Lists &amp; Targets'!G9</f>
        <v>Wallpaper</v>
      </c>
    </row>
    <row r="106" spans="3:5" x14ac:dyDescent="0.2">
      <c r="C106" t="str">
        <f>+'Lists &amp; Targets'!B10</f>
        <v>Direct Mail Postcards - Spring</v>
      </c>
      <c r="D106" t="str">
        <f>+'Lists &amp; Targets'!D10</f>
        <v>Region 6</v>
      </c>
      <c r="E106" t="str">
        <f>+'Lists &amp; Targets'!G10</f>
        <v>New Construction</v>
      </c>
    </row>
    <row r="107" spans="3:5" x14ac:dyDescent="0.2">
      <c r="C107" t="str">
        <f>+'Lists &amp; Targets'!B11</f>
        <v>Direct Mail Postcards - Winter</v>
      </c>
      <c r="D107" t="str">
        <f>+'Lists &amp; Targets'!D11</f>
        <v>Region 7</v>
      </c>
      <c r="E107" t="str">
        <f>+'Lists &amp; Targets'!G11</f>
        <v xml:space="preserve">Other  </v>
      </c>
    </row>
    <row r="108" spans="3:5" x14ac:dyDescent="0.2">
      <c r="C108" t="str">
        <f>+'Lists &amp; Targets'!B12</f>
        <v>Door Hangers</v>
      </c>
      <c r="D108" t="str">
        <f>+'Lists &amp; Targets'!D12</f>
        <v>Region 8</v>
      </c>
      <c r="E108">
        <f>+'Lists &amp; Targets'!G12</f>
        <v>0</v>
      </c>
    </row>
    <row r="109" spans="3:5" x14ac:dyDescent="0.2">
      <c r="C109" t="str">
        <f>+'Lists &amp; Targets'!B13</f>
        <v>Flyer</v>
      </c>
      <c r="D109" t="str">
        <f>+'Lists &amp; Targets'!D13</f>
        <v>Region 9</v>
      </c>
      <c r="E109">
        <f>+'Lists &amp; Targets'!G13</f>
        <v>0</v>
      </c>
    </row>
    <row r="110" spans="3:5" x14ac:dyDescent="0.2">
      <c r="C110" t="str">
        <f>+'Lists &amp; Targets'!B14</f>
        <v>Home Shows</v>
      </c>
      <c r="D110" t="str">
        <f>+'Lists &amp; Targets'!D14</f>
        <v>Region 10</v>
      </c>
      <c r="E110">
        <f>+'Lists &amp; Targets'!G14</f>
        <v>0</v>
      </c>
    </row>
    <row r="111" spans="3:5" x14ac:dyDescent="0.2">
      <c r="C111" t="str">
        <f>+'Lists &amp; Targets'!B15</f>
        <v>Networking Group</v>
      </c>
      <c r="D111">
        <f>+'Lists &amp; Targets'!D15</f>
        <v>0</v>
      </c>
      <c r="E111">
        <f>+'Lists &amp; Targets'!G15</f>
        <v>0</v>
      </c>
    </row>
    <row r="112" spans="3:5" x14ac:dyDescent="0.2">
      <c r="C112" t="str">
        <f>+'Lists &amp; Targets'!B16</f>
        <v>Newsletter</v>
      </c>
      <c r="D112">
        <f>+'Lists &amp; Targets'!D16</f>
        <v>0</v>
      </c>
      <c r="E112">
        <f>+'Lists &amp; Targets'!G16</f>
        <v>0</v>
      </c>
    </row>
    <row r="113" spans="3:5" x14ac:dyDescent="0.2">
      <c r="C113" t="str">
        <f>+'Lists &amp; Targets'!B17</f>
        <v>Newspaper Advertisements</v>
      </c>
      <c r="D113">
        <f>+'Lists &amp; Targets'!D17</f>
        <v>0</v>
      </c>
      <c r="E113">
        <f>+'Lists &amp; Targets'!G17</f>
        <v>0</v>
      </c>
    </row>
    <row r="114" spans="3:5" x14ac:dyDescent="0.2">
      <c r="C114" t="str">
        <f>+'Lists &amp; Targets'!B18</f>
        <v>Online Yellow Pages</v>
      </c>
      <c r="D114">
        <f>+'Lists &amp; Targets'!D18</f>
        <v>0</v>
      </c>
      <c r="E114">
        <f>+'Lists &amp; Targets'!G18</f>
        <v>0</v>
      </c>
    </row>
    <row r="115" spans="3:5" x14ac:dyDescent="0.2">
      <c r="C115" t="str">
        <f>+'Lists &amp; Targets'!B19</f>
        <v>Overall Branding</v>
      </c>
      <c r="D115">
        <f>+'Lists &amp; Targets'!D19</f>
        <v>0</v>
      </c>
      <c r="E115">
        <f>+'Lists &amp; Targets'!G19</f>
        <v>0</v>
      </c>
    </row>
    <row r="116" spans="3:5" x14ac:dyDescent="0.2">
      <c r="C116" t="str">
        <f>+'Lists &amp; Targets'!B20</f>
        <v>Past Customer</v>
      </c>
      <c r="D116">
        <f>+'Lists &amp; Targets'!D20</f>
        <v>0</v>
      </c>
      <c r="E116">
        <f>+'Lists &amp; Targets'!G20</f>
        <v>0</v>
      </c>
    </row>
    <row r="117" spans="3:5" x14ac:dyDescent="0.2">
      <c r="C117" t="str">
        <f>+'Lists &amp; Targets'!B21</f>
        <v>Proximity Mailings</v>
      </c>
      <c r="D117">
        <f>+'Lists &amp; Targets'!D21</f>
        <v>0</v>
      </c>
      <c r="E117">
        <f>+'Lists &amp; Targets'!G21</f>
        <v>0</v>
      </c>
    </row>
    <row r="118" spans="3:5" x14ac:dyDescent="0.2">
      <c r="C118" t="str">
        <f>+'Lists &amp; Targets'!B22</f>
        <v>Publications</v>
      </c>
      <c r="D118">
        <f>+'Lists &amp; Targets'!D22</f>
        <v>0</v>
      </c>
      <c r="E118">
        <f>+'Lists &amp; Targets'!G22</f>
        <v>0</v>
      </c>
    </row>
    <row r="119" spans="3:5" x14ac:dyDescent="0.2">
      <c r="C119" t="str">
        <f>+'Lists &amp; Targets'!B23</f>
        <v>Referral from Business Contact</v>
      </c>
      <c r="D119">
        <f>+'Lists &amp; Targets'!D23</f>
        <v>0</v>
      </c>
      <c r="E119">
        <f>+'Lists &amp; Targets'!G23</f>
        <v>0</v>
      </c>
    </row>
    <row r="120" spans="3:5" x14ac:dyDescent="0.2">
      <c r="C120" t="str">
        <f>+'Lists &amp; Targets'!B24</f>
        <v>Referral from Contractor</v>
      </c>
      <c r="D120">
        <f>+'Lists &amp; Targets'!D24</f>
        <v>0</v>
      </c>
      <c r="E120">
        <f>+'Lists &amp; Targets'!G24</f>
        <v>0</v>
      </c>
    </row>
    <row r="121" spans="3:5" x14ac:dyDescent="0.2">
      <c r="C121" t="str">
        <f>+'Lists &amp; Targets'!B25</f>
        <v>Referral from Designer</v>
      </c>
      <c r="D121">
        <f>+'Lists &amp; Targets'!D25</f>
        <v>0</v>
      </c>
      <c r="E121">
        <f>+'Lists &amp; Targets'!G25</f>
        <v>0</v>
      </c>
    </row>
    <row r="122" spans="3:5" x14ac:dyDescent="0.2">
      <c r="C122" t="str">
        <f>+'Lists &amp; Targets'!B26</f>
        <v>Referral from Past Customer</v>
      </c>
      <c r="D122">
        <f>+'Lists &amp; Targets'!D26</f>
        <v>0</v>
      </c>
      <c r="E122">
        <f>+'Lists &amp; Targets'!G26</f>
        <v>0</v>
      </c>
    </row>
    <row r="123" spans="3:5" x14ac:dyDescent="0.2">
      <c r="C123" t="str">
        <f>+'Lists &amp; Targets'!B27</f>
        <v>Referral Program</v>
      </c>
      <c r="D123">
        <f>+'Lists &amp; Targets'!D27</f>
        <v>0</v>
      </c>
      <c r="E123">
        <f>+'Lists &amp; Targets'!G27</f>
        <v>0</v>
      </c>
    </row>
    <row r="124" spans="3:5" x14ac:dyDescent="0.2">
      <c r="C124" t="str">
        <f>+'Lists &amp; Targets'!B28</f>
        <v>Search Engine Marketing</v>
      </c>
    </row>
    <row r="125" spans="3:5" x14ac:dyDescent="0.2">
      <c r="C125" t="str">
        <f>+'Lists &amp; Targets'!B29</f>
        <v>Telemarketing</v>
      </c>
    </row>
    <row r="126" spans="3:5" x14ac:dyDescent="0.2">
      <c r="C126" t="str">
        <f>+'Lists &amp; Targets'!B30</f>
        <v>Truck Signs</v>
      </c>
    </row>
    <row r="127" spans="3:5" x14ac:dyDescent="0.2">
      <c r="C127" t="str">
        <f>+'Lists &amp; Targets'!B31</f>
        <v>Uniforms</v>
      </c>
    </row>
    <row r="128" spans="3:5" x14ac:dyDescent="0.2">
      <c r="C128" t="str">
        <f>+'Lists &amp; Targets'!B32</f>
        <v>Website</v>
      </c>
    </row>
    <row r="129" spans="3:3" x14ac:dyDescent="0.2">
      <c r="C129" t="str">
        <f>+'Lists &amp; Targets'!B33</f>
        <v>Yard Signs</v>
      </c>
    </row>
    <row r="130" spans="3:3" x14ac:dyDescent="0.2">
      <c r="C130" t="str">
        <f>+'Lists &amp; Targets'!B34</f>
        <v xml:space="preserve">Yellow Pages </v>
      </c>
    </row>
  </sheetData>
  <autoFilter ref="C7:E54"/>
  <customSheetViews>
    <customSheetView guid="{6578E43A-B566-4E0F-A0A9-B319CC9B6A12}" showAutoFilter="1" showRuler="0">
      <pane xSplit="3" ySplit="2" topLeftCell="H6" activePane="bottomRight" state="frozen"/>
      <selection pane="bottomRight" activeCell="J28" sqref="J28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  <autoFilter ref="B1:D1"/>
    </customSheetView>
  </customSheetViews>
  <mergeCells count="5">
    <mergeCell ref="L6:N6"/>
    <mergeCell ref="A1:K1"/>
    <mergeCell ref="A2:K2"/>
    <mergeCell ref="A4:K4"/>
    <mergeCell ref="A6:K6"/>
  </mergeCells>
  <phoneticPr fontId="0" type="noConversion"/>
  <dataValidations count="5">
    <dataValidation type="list" allowBlank="1" showInputMessage="1" showErrorMessage="1" sqref="C8:C99">
      <formula1>$C$100:$C$142</formula1>
    </dataValidation>
    <dataValidation type="list" allowBlank="1" showInputMessage="1" showErrorMessage="1" sqref="D8:D52">
      <formula1>$D$101:$D$125</formula1>
    </dataValidation>
    <dataValidation type="list" allowBlank="1" showInputMessage="1" showErrorMessage="1" sqref="C100:C142">
      <formula1>$C$101:$C$142</formula1>
    </dataValidation>
    <dataValidation type="list" allowBlank="1" showInputMessage="1" showErrorMessage="1" sqref="E7:E52">
      <formula1>$E$101:$E$110</formula1>
    </dataValidation>
    <dataValidation type="list" allowBlank="1" showInputMessage="1" showErrorMessage="1" sqref="D7">
      <formula1>$D$101:$D$116</formula1>
    </dataValidation>
  </dataValidations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indexed="50"/>
  </sheetPr>
  <dimension ref="A1:P77"/>
  <sheetViews>
    <sheetView zoomScaleNormal="100" workbookViewId="0">
      <pane ySplit="15" topLeftCell="A68" activePane="bottomLeft" state="frozen"/>
      <selection activeCell="D5" sqref="D5"/>
      <selection pane="bottomLeft" activeCell="D5" sqref="D5"/>
    </sheetView>
  </sheetViews>
  <sheetFormatPr defaultRowHeight="12.75" x14ac:dyDescent="0.2"/>
  <cols>
    <col min="1" max="1" width="33.5703125" customWidth="1"/>
    <col min="2" max="2" width="8.7109375" customWidth="1"/>
    <col min="3" max="3" width="3.7109375" customWidth="1"/>
    <col min="4" max="4" width="8.7109375" customWidth="1"/>
    <col min="5" max="5" width="4.5703125" customWidth="1"/>
    <col min="6" max="6" width="8.7109375" customWidth="1"/>
    <col min="7" max="7" width="3.7109375" customWidth="1"/>
    <col min="8" max="8" width="11.140625" bestFit="1" customWidth="1"/>
    <col min="9" max="9" width="9" bestFit="1" customWidth="1"/>
    <col min="10" max="10" width="9.7109375" bestFit="1" customWidth="1"/>
    <col min="11" max="11" width="3.7109375" customWidth="1"/>
    <col min="13" max="13" width="3.7109375" customWidth="1"/>
    <col min="14" max="14" width="8.7109375" customWidth="1"/>
    <col min="15" max="15" width="3.7109375" customWidth="1"/>
    <col min="16" max="16" width="10.7109375" customWidth="1"/>
  </cols>
  <sheetData>
    <row r="1" spans="1:16" s="34" customFormat="1" ht="20.25" x14ac:dyDescent="0.3">
      <c r="A1" s="260" t="str">
        <f>+'Sales Master'!A1:Y1</f>
        <v>Your Company Name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x14ac:dyDescent="0.2">
      <c r="A2" s="261" t="s">
        <v>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12.75" customHeight="1" x14ac:dyDescent="0.2">
      <c r="A4" s="7" t="s">
        <v>25</v>
      </c>
      <c r="B4" s="27" t="s">
        <v>46</v>
      </c>
      <c r="C4" s="27"/>
      <c r="D4" s="27">
        <v>2013</v>
      </c>
      <c r="E4" s="262" t="s">
        <v>53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x14ac:dyDescent="0.2">
      <c r="A5" s="7"/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"/>
    </row>
    <row r="6" spans="1:16" x14ac:dyDescent="0.2">
      <c r="A6" s="40"/>
      <c r="B6" s="41"/>
      <c r="C6" s="41"/>
      <c r="H6" s="42"/>
      <c r="I6" s="42"/>
      <c r="J6" s="42"/>
    </row>
    <row r="7" spans="1:16" ht="12.75" customHeight="1" x14ac:dyDescent="0.2">
      <c r="A7" s="43" t="s">
        <v>14</v>
      </c>
      <c r="B7" s="44">
        <f>+July!G53</f>
        <v>0</v>
      </c>
      <c r="C7" s="4"/>
      <c r="H7" s="54" t="s">
        <v>55</v>
      </c>
      <c r="I7" s="45">
        <f>+July!H53</f>
        <v>0</v>
      </c>
      <c r="J7" s="46"/>
    </row>
    <row r="8" spans="1:16" x14ac:dyDescent="0.2">
      <c r="A8" s="40"/>
      <c r="B8" s="41"/>
      <c r="C8" s="4"/>
      <c r="H8" s="54"/>
      <c r="I8" s="46"/>
      <c r="J8" s="46"/>
    </row>
    <row r="9" spans="1:16" ht="12.75" customHeight="1" x14ac:dyDescent="0.2">
      <c r="A9" s="43" t="s">
        <v>15</v>
      </c>
      <c r="B9" s="44">
        <f>+July!I53</f>
        <v>0</v>
      </c>
      <c r="C9" s="4"/>
      <c r="H9" s="55" t="s">
        <v>56</v>
      </c>
      <c r="I9" s="45">
        <f>+July!J53</f>
        <v>0</v>
      </c>
      <c r="J9" s="46"/>
    </row>
    <row r="10" spans="1:16" x14ac:dyDescent="0.2">
      <c r="A10" s="40"/>
      <c r="B10" s="41"/>
      <c r="C10" s="4"/>
      <c r="H10" s="54"/>
      <c r="I10" s="42"/>
      <c r="J10" s="42"/>
    </row>
    <row r="11" spans="1:16" x14ac:dyDescent="0.2">
      <c r="A11" s="43" t="s">
        <v>16</v>
      </c>
      <c r="B11" s="47" t="e">
        <f>+July!K53</f>
        <v>#DIV/0!</v>
      </c>
      <c r="C11" s="4"/>
      <c r="H11" s="54"/>
      <c r="I11" s="42"/>
      <c r="J11" s="42"/>
    </row>
    <row r="12" spans="1:16" x14ac:dyDescent="0.2">
      <c r="A12" s="40"/>
      <c r="B12" s="41"/>
      <c r="C12" s="4"/>
      <c r="H12" s="55"/>
      <c r="I12" s="41"/>
      <c r="J12" s="41"/>
    </row>
    <row r="13" spans="1:16" ht="13.5" customHeight="1" thickBot="1" x14ac:dyDescent="0.25">
      <c r="A13" s="48" t="s">
        <v>17</v>
      </c>
      <c r="B13" s="49" t="e">
        <f>B9/B7</f>
        <v>#DIV/0!</v>
      </c>
      <c r="C13" s="50"/>
      <c r="H13" s="56" t="s">
        <v>57</v>
      </c>
      <c r="I13" s="49" t="e">
        <f>I9/I7</f>
        <v>#DIV/0!</v>
      </c>
      <c r="J13" s="51"/>
    </row>
    <row r="14" spans="1:16" x14ac:dyDescent="0.2">
      <c r="O14" s="5"/>
    </row>
    <row r="15" spans="1:16" x14ac:dyDescent="0.2">
      <c r="A15" s="19" t="s">
        <v>18</v>
      </c>
      <c r="B15" s="57" t="s">
        <v>38</v>
      </c>
      <c r="C15" s="57"/>
      <c r="D15" s="57" t="s">
        <v>9</v>
      </c>
      <c r="E15" s="57"/>
      <c r="F15" s="57" t="s">
        <v>19</v>
      </c>
      <c r="G15" s="58"/>
      <c r="H15" s="57" t="s">
        <v>11</v>
      </c>
      <c r="I15" s="58"/>
      <c r="J15" s="57" t="s">
        <v>20</v>
      </c>
      <c r="K15" s="59"/>
      <c r="L15" s="60" t="s">
        <v>22</v>
      </c>
      <c r="M15" s="1"/>
    </row>
    <row r="16" spans="1:16" x14ac:dyDescent="0.2">
      <c r="G16" s="5"/>
      <c r="I16" s="5"/>
    </row>
    <row r="17" spans="1:13" x14ac:dyDescent="0.2">
      <c r="A17" t="str">
        <f>+'Sales Master'!B7</f>
        <v>Chamber Directories</v>
      </c>
      <c r="B17" s="2"/>
      <c r="C17" s="4"/>
      <c r="D17" s="2"/>
      <c r="E17" s="4"/>
      <c r="F17" s="2"/>
      <c r="G17" s="4"/>
      <c r="H17" s="8"/>
      <c r="I17" s="4"/>
      <c r="J17" s="28" t="e">
        <f>F17/D17</f>
        <v>#DIV/0!</v>
      </c>
      <c r="L17" s="28" t="e">
        <f>H17/$I$9</f>
        <v>#DIV/0!</v>
      </c>
      <c r="M17" s="6"/>
    </row>
    <row r="18" spans="1:13" x14ac:dyDescent="0.2">
      <c r="G18" s="5"/>
      <c r="H18" s="9"/>
      <c r="I18" s="5"/>
      <c r="J18" s="3"/>
      <c r="L18" s="3"/>
      <c r="M18" s="53"/>
    </row>
    <row r="19" spans="1:13" x14ac:dyDescent="0.2">
      <c r="A19" t="str">
        <f>+'Sales Master'!B9</f>
        <v>Contractor - Repeat Business</v>
      </c>
      <c r="B19" s="2"/>
      <c r="D19" s="2"/>
      <c r="F19" s="2"/>
      <c r="G19" s="4"/>
      <c r="H19" s="8"/>
      <c r="I19" s="4"/>
      <c r="J19" s="28" t="e">
        <f>F19/D19</f>
        <v>#DIV/0!</v>
      </c>
      <c r="L19" s="28" t="e">
        <f>H19/$I$9</f>
        <v>#DIV/0!</v>
      </c>
      <c r="M19" s="53"/>
    </row>
    <row r="20" spans="1:13" x14ac:dyDescent="0.2">
      <c r="I20" s="5"/>
      <c r="J20" s="3"/>
      <c r="L20" s="3"/>
      <c r="M20" s="53"/>
    </row>
    <row r="21" spans="1:13" x14ac:dyDescent="0.2">
      <c r="A21" t="str">
        <f>+'Sales Master'!B11</f>
        <v>Designer - Repeat Business</v>
      </c>
      <c r="B21" s="2"/>
      <c r="D21" s="2"/>
      <c r="F21" s="2"/>
      <c r="G21" s="4"/>
      <c r="H21" s="8"/>
      <c r="I21" s="4"/>
      <c r="J21" s="28" t="e">
        <f>F21/D21</f>
        <v>#DIV/0!</v>
      </c>
      <c r="L21" s="28" t="e">
        <f>H21/$I$9</f>
        <v>#DIV/0!</v>
      </c>
      <c r="M21" s="53"/>
    </row>
    <row r="22" spans="1:13" x14ac:dyDescent="0.2">
      <c r="G22" s="5"/>
      <c r="H22" s="9"/>
      <c r="I22" s="5"/>
      <c r="J22" s="3"/>
      <c r="L22" s="3"/>
      <c r="M22" s="53"/>
    </row>
    <row r="23" spans="1:13" x14ac:dyDescent="0.2">
      <c r="A23" t="str">
        <f>+'Sales Master'!B13</f>
        <v>Direct Contact with Employee</v>
      </c>
      <c r="B23" s="2"/>
      <c r="D23" s="2"/>
      <c r="F23" s="2"/>
      <c r="G23" s="4"/>
      <c r="H23" s="8"/>
      <c r="I23" s="4"/>
      <c r="J23" s="28" t="e">
        <f>F23/D23</f>
        <v>#DIV/0!</v>
      </c>
      <c r="L23" s="28" t="e">
        <f>H23/$I$9</f>
        <v>#DIV/0!</v>
      </c>
      <c r="M23" s="53"/>
    </row>
    <row r="24" spans="1:13" x14ac:dyDescent="0.2">
      <c r="G24" s="5"/>
      <c r="H24" s="9"/>
      <c r="I24" s="5"/>
      <c r="J24" s="3"/>
      <c r="L24" s="3"/>
      <c r="M24" s="53"/>
    </row>
    <row r="25" spans="1:13" x14ac:dyDescent="0.2">
      <c r="A25" t="str">
        <f>+'Sales Master'!B15</f>
        <v xml:space="preserve">Direct Mail Postcards - Fall </v>
      </c>
      <c r="B25" s="2"/>
      <c r="D25" s="2"/>
      <c r="F25" s="2"/>
      <c r="G25" s="4"/>
      <c r="H25" s="8"/>
      <c r="I25" s="4"/>
      <c r="J25" s="28" t="e">
        <f>F25/D25</f>
        <v>#DIV/0!</v>
      </c>
      <c r="L25" s="28" t="e">
        <f>H25/$I$9</f>
        <v>#DIV/0!</v>
      </c>
      <c r="M25" s="53"/>
    </row>
    <row r="26" spans="1:13" x14ac:dyDescent="0.2">
      <c r="G26" s="5"/>
      <c r="H26" s="9"/>
      <c r="I26" s="5"/>
      <c r="J26" s="3"/>
      <c r="L26" s="3"/>
      <c r="M26" s="53"/>
    </row>
    <row r="27" spans="1:13" x14ac:dyDescent="0.2">
      <c r="A27" t="str">
        <f>+'Sales Master'!B17</f>
        <v>Direct Mail Postcards - Spring</v>
      </c>
      <c r="B27" s="2"/>
      <c r="D27" s="2"/>
      <c r="F27" s="2"/>
      <c r="G27" s="4"/>
      <c r="H27" s="8"/>
      <c r="I27" s="4"/>
      <c r="J27" s="28" t="e">
        <f>F27/D27</f>
        <v>#DIV/0!</v>
      </c>
      <c r="L27" s="28" t="e">
        <f>H27/$I$9</f>
        <v>#DIV/0!</v>
      </c>
      <c r="M27" s="53"/>
    </row>
    <row r="28" spans="1:13" x14ac:dyDescent="0.2">
      <c r="G28" s="5"/>
      <c r="H28" s="9"/>
      <c r="I28" s="5"/>
      <c r="J28" s="3"/>
      <c r="L28" s="3"/>
      <c r="M28" s="53"/>
    </row>
    <row r="29" spans="1:13" x14ac:dyDescent="0.2">
      <c r="A29" t="str">
        <f>+'Sales Master'!B19</f>
        <v>Direct Mail Postcards - Winter</v>
      </c>
      <c r="B29" s="2"/>
      <c r="D29" s="2"/>
      <c r="F29" s="2"/>
      <c r="G29" s="4"/>
      <c r="H29" s="8"/>
      <c r="I29" s="4"/>
      <c r="J29" s="28" t="e">
        <f>F29/D29</f>
        <v>#DIV/0!</v>
      </c>
      <c r="L29" s="28" t="e">
        <f>H29/$I$9</f>
        <v>#DIV/0!</v>
      </c>
      <c r="M29" s="53"/>
    </row>
    <row r="30" spans="1:13" x14ac:dyDescent="0.2">
      <c r="G30" s="5"/>
      <c r="H30" s="9"/>
      <c r="I30" s="5"/>
      <c r="J30" s="3"/>
      <c r="L30" s="3"/>
      <c r="M30" s="53"/>
    </row>
    <row r="31" spans="1:13" x14ac:dyDescent="0.2">
      <c r="A31" t="str">
        <f>+'Sales Master'!B21</f>
        <v>Door Hangers</v>
      </c>
      <c r="B31" s="2"/>
      <c r="D31" s="2"/>
      <c r="F31" s="2"/>
      <c r="G31" s="4"/>
      <c r="H31" s="8"/>
      <c r="I31" s="4"/>
      <c r="J31" s="28" t="e">
        <f>F31/D31</f>
        <v>#DIV/0!</v>
      </c>
      <c r="L31" s="28" t="e">
        <f>H31/$I$9</f>
        <v>#DIV/0!</v>
      </c>
      <c r="M31" s="53"/>
    </row>
    <row r="32" spans="1:13" x14ac:dyDescent="0.2">
      <c r="G32" s="5"/>
      <c r="H32" s="9"/>
      <c r="I32" s="5"/>
      <c r="J32" s="3"/>
      <c r="L32" s="3"/>
      <c r="M32" s="53"/>
    </row>
    <row r="33" spans="1:13" x14ac:dyDescent="0.2">
      <c r="A33" t="str">
        <f>+'Sales Master'!B23</f>
        <v>Flyer</v>
      </c>
      <c r="B33" s="2"/>
      <c r="D33" s="2"/>
      <c r="F33" s="2"/>
      <c r="G33" s="4"/>
      <c r="H33" s="8"/>
      <c r="I33" s="4"/>
      <c r="J33" s="28" t="e">
        <f>F33/D33</f>
        <v>#DIV/0!</v>
      </c>
      <c r="L33" s="28" t="e">
        <f>H33/$I$9</f>
        <v>#DIV/0!</v>
      </c>
      <c r="M33" s="53"/>
    </row>
    <row r="34" spans="1:13" x14ac:dyDescent="0.2">
      <c r="G34" s="5"/>
      <c r="H34" s="9"/>
      <c r="I34" s="5"/>
      <c r="J34" s="3"/>
      <c r="L34" s="3"/>
      <c r="M34" s="53"/>
    </row>
    <row r="35" spans="1:13" x14ac:dyDescent="0.2">
      <c r="A35" t="str">
        <f>+'Sales Master'!B25</f>
        <v>Home Shows</v>
      </c>
      <c r="B35" s="2"/>
      <c r="D35" s="2"/>
      <c r="F35" s="2"/>
      <c r="G35" s="4"/>
      <c r="H35" s="8"/>
      <c r="I35" s="4"/>
      <c r="J35" s="28" t="e">
        <f>F35/D35</f>
        <v>#DIV/0!</v>
      </c>
      <c r="L35" s="28" t="e">
        <f>H35/$I$9</f>
        <v>#DIV/0!</v>
      </c>
      <c r="M35" s="53"/>
    </row>
    <row r="36" spans="1:13" x14ac:dyDescent="0.2">
      <c r="G36" s="5"/>
      <c r="H36" s="9"/>
      <c r="I36" s="5"/>
      <c r="J36" s="3"/>
      <c r="L36" s="3"/>
      <c r="M36" s="6"/>
    </row>
    <row r="37" spans="1:13" x14ac:dyDescent="0.2">
      <c r="A37" t="str">
        <f>+'Sales Master'!B27</f>
        <v>Networking Group</v>
      </c>
      <c r="B37" s="2"/>
      <c r="D37" s="2"/>
      <c r="F37" s="2"/>
      <c r="G37" s="4"/>
      <c r="H37" s="8"/>
      <c r="I37" s="4"/>
      <c r="J37" s="28" t="e">
        <f>F37/D37</f>
        <v>#DIV/0!</v>
      </c>
      <c r="L37" s="28" t="e">
        <f>H37/$I$9</f>
        <v>#DIV/0!</v>
      </c>
      <c r="M37" s="6"/>
    </row>
    <row r="38" spans="1:13" x14ac:dyDescent="0.2">
      <c r="G38" s="5"/>
      <c r="H38" s="9"/>
      <c r="I38" s="5"/>
      <c r="J38" s="3"/>
      <c r="L38" s="3"/>
      <c r="M38" s="53"/>
    </row>
    <row r="39" spans="1:13" x14ac:dyDescent="0.2">
      <c r="A39" t="str">
        <f>+'Sales Master'!B29</f>
        <v>Newsletter</v>
      </c>
      <c r="B39" s="2"/>
      <c r="D39" s="2"/>
      <c r="F39" s="2"/>
      <c r="G39" s="4"/>
      <c r="H39" s="8"/>
      <c r="I39" s="4"/>
      <c r="J39" s="28" t="e">
        <f>F39/D39</f>
        <v>#DIV/0!</v>
      </c>
      <c r="L39" s="28" t="e">
        <f>H39/$I$9</f>
        <v>#DIV/0!</v>
      </c>
      <c r="M39" s="6"/>
    </row>
    <row r="40" spans="1:13" x14ac:dyDescent="0.2">
      <c r="G40" s="5"/>
      <c r="H40" s="9"/>
      <c r="I40" s="5"/>
      <c r="J40" s="3"/>
      <c r="L40" s="3"/>
      <c r="M40" s="53"/>
    </row>
    <row r="41" spans="1:13" x14ac:dyDescent="0.2">
      <c r="A41" t="str">
        <f>+'Sales Master'!B31</f>
        <v>Newspaper Advertisements</v>
      </c>
      <c r="B41" s="2"/>
      <c r="D41" s="2"/>
      <c r="F41" s="2"/>
      <c r="G41" s="4"/>
      <c r="H41" s="8"/>
      <c r="I41" s="4"/>
      <c r="J41" s="28" t="e">
        <f>F41/D41</f>
        <v>#DIV/0!</v>
      </c>
      <c r="L41" s="28" t="e">
        <f>H41/$I$9</f>
        <v>#DIV/0!</v>
      </c>
      <c r="M41" s="6"/>
    </row>
    <row r="42" spans="1:13" x14ac:dyDescent="0.2">
      <c r="G42" s="5"/>
      <c r="H42" s="9"/>
      <c r="I42" s="5"/>
      <c r="J42" s="3"/>
      <c r="L42" s="3"/>
      <c r="M42" s="53"/>
    </row>
    <row r="43" spans="1:13" x14ac:dyDescent="0.2">
      <c r="A43" t="str">
        <f>+'Sales Master'!B33</f>
        <v>Online Yellow Pages</v>
      </c>
      <c r="B43" s="2"/>
      <c r="D43" s="2"/>
      <c r="F43" s="2"/>
      <c r="G43" s="4"/>
      <c r="H43" s="8"/>
      <c r="I43" s="4"/>
      <c r="J43" s="28" t="e">
        <f>F43/D43</f>
        <v>#DIV/0!</v>
      </c>
      <c r="L43" s="28" t="e">
        <f>H43/$I$9</f>
        <v>#DIV/0!</v>
      </c>
      <c r="M43" s="6"/>
    </row>
    <row r="44" spans="1:13" x14ac:dyDescent="0.2">
      <c r="G44" s="5"/>
      <c r="H44" s="9"/>
      <c r="I44" s="5"/>
      <c r="J44" s="3"/>
      <c r="L44" s="3"/>
      <c r="M44" s="53"/>
    </row>
    <row r="45" spans="1:13" x14ac:dyDescent="0.2">
      <c r="A45" t="str">
        <f>+'Sales Master'!B35</f>
        <v>Overall Branding</v>
      </c>
      <c r="B45" s="2"/>
      <c r="D45" s="2"/>
      <c r="F45" s="2"/>
      <c r="G45" s="4"/>
      <c r="H45" s="8"/>
      <c r="I45" s="4"/>
      <c r="J45" s="28" t="e">
        <f>F45/D45</f>
        <v>#DIV/0!</v>
      </c>
      <c r="L45" s="28" t="e">
        <f>H45/$I$9</f>
        <v>#DIV/0!</v>
      </c>
      <c r="M45" s="6"/>
    </row>
    <row r="46" spans="1:13" x14ac:dyDescent="0.2">
      <c r="G46" s="5"/>
      <c r="H46" s="9"/>
      <c r="I46" s="5"/>
      <c r="J46" s="3"/>
      <c r="L46" s="3"/>
      <c r="M46" s="53"/>
    </row>
    <row r="47" spans="1:13" x14ac:dyDescent="0.2">
      <c r="A47" t="str">
        <f>+'Sales Master'!B37</f>
        <v>Past Customer</v>
      </c>
      <c r="B47" s="2"/>
      <c r="D47" s="2"/>
      <c r="F47" s="2"/>
      <c r="G47" s="4"/>
      <c r="H47" s="8"/>
      <c r="I47" s="4"/>
      <c r="J47" s="28" t="e">
        <f>F47/D47</f>
        <v>#DIV/0!</v>
      </c>
      <c r="L47" s="28" t="e">
        <f>H47/$I$9</f>
        <v>#DIV/0!</v>
      </c>
      <c r="M47" s="6"/>
    </row>
    <row r="48" spans="1:13" x14ac:dyDescent="0.2">
      <c r="G48" s="5"/>
      <c r="H48" s="9"/>
      <c r="I48" s="5"/>
      <c r="J48" s="3"/>
      <c r="L48" s="3"/>
      <c r="M48" s="53"/>
    </row>
    <row r="49" spans="1:13" x14ac:dyDescent="0.2">
      <c r="A49" t="str">
        <f>+'Sales Master'!B39</f>
        <v>Proximity Mailings</v>
      </c>
      <c r="B49" s="2"/>
      <c r="D49" s="2"/>
      <c r="F49" s="2"/>
      <c r="G49" s="4"/>
      <c r="H49" s="8"/>
      <c r="I49" s="4"/>
      <c r="J49" s="28" t="e">
        <f>F49/D49</f>
        <v>#DIV/0!</v>
      </c>
      <c r="L49" s="28" t="e">
        <f>H49/$I$9</f>
        <v>#DIV/0!</v>
      </c>
      <c r="M49" s="6"/>
    </row>
    <row r="50" spans="1:13" x14ac:dyDescent="0.2">
      <c r="G50" s="5"/>
      <c r="H50" s="9"/>
      <c r="I50" s="5"/>
      <c r="J50" s="3"/>
      <c r="L50" s="3"/>
      <c r="M50" s="53"/>
    </row>
    <row r="51" spans="1:13" x14ac:dyDescent="0.2">
      <c r="A51" t="str">
        <f>+'Sales Master'!B41</f>
        <v>Publications</v>
      </c>
      <c r="B51" s="2"/>
      <c r="D51" s="2"/>
      <c r="F51" s="2"/>
      <c r="G51" s="4"/>
      <c r="H51" s="8"/>
      <c r="I51" s="4"/>
      <c r="J51" s="28" t="e">
        <f>F51/D51</f>
        <v>#DIV/0!</v>
      </c>
      <c r="L51" s="28" t="e">
        <f>H51/$I$9</f>
        <v>#DIV/0!</v>
      </c>
      <c r="M51" s="6"/>
    </row>
    <row r="52" spans="1:13" x14ac:dyDescent="0.2">
      <c r="G52" s="5"/>
      <c r="H52" s="9"/>
      <c r="I52" s="5"/>
      <c r="J52" s="3"/>
      <c r="L52" s="3"/>
      <c r="M52" s="53"/>
    </row>
    <row r="53" spans="1:13" x14ac:dyDescent="0.2">
      <c r="A53" t="str">
        <f>+'Sales Master'!B43</f>
        <v>Referral from Business Contact</v>
      </c>
      <c r="B53" s="2"/>
      <c r="D53" s="2"/>
      <c r="F53" s="2"/>
      <c r="G53" s="4"/>
      <c r="H53" s="8"/>
      <c r="I53" s="4"/>
      <c r="J53" s="28" t="e">
        <f>F53/D53</f>
        <v>#DIV/0!</v>
      </c>
      <c r="L53" s="28" t="e">
        <f>H53/$I$9</f>
        <v>#DIV/0!</v>
      </c>
      <c r="M53" s="6"/>
    </row>
    <row r="54" spans="1:13" x14ac:dyDescent="0.2">
      <c r="B54" s="62"/>
      <c r="D54" s="62"/>
      <c r="F54" s="62"/>
      <c r="G54" s="4"/>
      <c r="H54" s="63"/>
      <c r="I54" s="5"/>
      <c r="J54" s="3"/>
      <c r="L54" s="3"/>
      <c r="M54" s="53"/>
    </row>
    <row r="55" spans="1:13" x14ac:dyDescent="0.2">
      <c r="A55" t="str">
        <f>+'Sales Master'!B45</f>
        <v>Referral from Contractor</v>
      </c>
      <c r="B55" s="2"/>
      <c r="D55" s="2"/>
      <c r="F55" s="2"/>
      <c r="G55" s="4"/>
      <c r="H55" s="8"/>
      <c r="I55" s="4"/>
      <c r="J55" s="28" t="e">
        <f>F55/D55</f>
        <v>#DIV/0!</v>
      </c>
      <c r="L55" s="28" t="e">
        <f>H55/$I$9</f>
        <v>#DIV/0!</v>
      </c>
      <c r="M55" s="6"/>
    </row>
    <row r="56" spans="1:13" s="4" customFormat="1" x14ac:dyDescent="0.2">
      <c r="A56"/>
      <c r="B56"/>
      <c r="C56"/>
      <c r="D56"/>
      <c r="E56"/>
      <c r="F56"/>
      <c r="G56" s="5"/>
      <c r="H56" s="9"/>
      <c r="J56" s="120"/>
      <c r="L56" s="119"/>
      <c r="M56" s="6"/>
    </row>
    <row r="57" spans="1:13" x14ac:dyDescent="0.2">
      <c r="A57" t="str">
        <f>+'Sales Master'!B47</f>
        <v>Referral from Designer</v>
      </c>
      <c r="B57" s="2"/>
      <c r="D57" s="2"/>
      <c r="F57" s="2"/>
      <c r="G57" s="4"/>
      <c r="H57" s="8"/>
      <c r="I57" s="4"/>
      <c r="J57" s="28" t="e">
        <f>F57/D57</f>
        <v>#DIV/0!</v>
      </c>
      <c r="K57" s="5"/>
      <c r="L57" s="28" t="e">
        <f>H57/$I$9</f>
        <v>#DIV/0!</v>
      </c>
      <c r="M57" s="6"/>
    </row>
    <row r="58" spans="1:13" s="4" customFormat="1" x14ac:dyDescent="0.2">
      <c r="A58"/>
      <c r="B58"/>
      <c r="C58"/>
      <c r="D58"/>
      <c r="E58"/>
      <c r="F58"/>
      <c r="G58" s="5"/>
      <c r="H58" s="9"/>
      <c r="J58" s="6"/>
      <c r="L58" s="6"/>
      <c r="M58" s="6"/>
    </row>
    <row r="59" spans="1:13" s="4" customFormat="1" x14ac:dyDescent="0.2">
      <c r="A59" t="str">
        <f>+'Sales Master'!B49</f>
        <v>Referral from Past Customer</v>
      </c>
      <c r="B59" s="2"/>
      <c r="C59"/>
      <c r="D59" s="2"/>
      <c r="E59"/>
      <c r="F59" s="2"/>
      <c r="H59" s="8"/>
      <c r="J59" s="28" t="e">
        <f>F59/D59</f>
        <v>#DIV/0!</v>
      </c>
      <c r="K59"/>
      <c r="L59" s="28" t="e">
        <f>H59/$I$9</f>
        <v>#DIV/0!</v>
      </c>
      <c r="M59" s="6"/>
    </row>
    <row r="60" spans="1:13" s="4" customFormat="1" x14ac:dyDescent="0.2">
      <c r="A60"/>
      <c r="B60" s="41"/>
      <c r="C60" s="41"/>
      <c r="D60" s="41"/>
      <c r="E60" s="41"/>
      <c r="F60" s="41"/>
      <c r="G60" s="41"/>
      <c r="H60" s="64"/>
      <c r="J60" s="6"/>
      <c r="L60" s="6"/>
      <c r="M60" s="6"/>
    </row>
    <row r="61" spans="1:13" s="4" customFormat="1" x14ac:dyDescent="0.2">
      <c r="A61" t="str">
        <f>+'Sales Master'!B51</f>
        <v>Referral Program</v>
      </c>
      <c r="B61" s="2"/>
      <c r="C61"/>
      <c r="D61" s="2"/>
      <c r="E61"/>
      <c r="F61" s="2"/>
      <c r="H61" s="8"/>
      <c r="J61" s="28" t="e">
        <f>F61/D61</f>
        <v>#DIV/0!</v>
      </c>
      <c r="K61"/>
      <c r="L61" s="28" t="e">
        <f>H61/$I$9</f>
        <v>#DIV/0!</v>
      </c>
      <c r="M61" s="6"/>
    </row>
    <row r="62" spans="1:13" s="4" customFormat="1" x14ac:dyDescent="0.2">
      <c r="A62"/>
      <c r="C62" s="5"/>
      <c r="E62" s="5"/>
      <c r="H62" s="31"/>
      <c r="J62" s="6"/>
      <c r="K62" s="5"/>
      <c r="L62" s="6"/>
      <c r="M62" s="6"/>
    </row>
    <row r="63" spans="1:13" s="4" customFormat="1" x14ac:dyDescent="0.2">
      <c r="A63" t="str">
        <f>+'Sales Master'!B53</f>
        <v>Search Engine Marketing</v>
      </c>
      <c r="B63" s="2"/>
      <c r="C63"/>
      <c r="D63" s="2"/>
      <c r="E63"/>
      <c r="F63" s="2"/>
      <c r="H63" s="8"/>
      <c r="J63" s="28" t="e">
        <f>F63/D63</f>
        <v>#DIV/0!</v>
      </c>
      <c r="K63"/>
      <c r="L63" s="28" t="e">
        <f>H63/$I$9</f>
        <v>#DIV/0!</v>
      </c>
      <c r="M63" s="6"/>
    </row>
    <row r="64" spans="1:13" s="4" customFormat="1" x14ac:dyDescent="0.2">
      <c r="A64"/>
      <c r="B64" s="41"/>
      <c r="C64" s="41"/>
      <c r="D64" s="41"/>
      <c r="E64" s="41"/>
      <c r="F64" s="41"/>
      <c r="G64" s="41"/>
      <c r="H64" s="41"/>
      <c r="J64" s="6"/>
      <c r="L64" s="6"/>
      <c r="M64" s="6"/>
    </row>
    <row r="65" spans="1:13" s="4" customFormat="1" x14ac:dyDescent="0.2">
      <c r="A65" t="str">
        <f>+'Sales Master'!B55</f>
        <v>Telemarketing</v>
      </c>
      <c r="B65" s="2"/>
      <c r="C65"/>
      <c r="D65" s="2"/>
      <c r="E65"/>
      <c r="F65" s="2"/>
      <c r="H65" s="8"/>
      <c r="J65" s="28" t="e">
        <f>F65/D65</f>
        <v>#DIV/0!</v>
      </c>
      <c r="K65"/>
      <c r="L65" s="28" t="e">
        <f>H65/$I$9</f>
        <v>#DIV/0!</v>
      </c>
      <c r="M65" s="6"/>
    </row>
    <row r="66" spans="1:13" s="4" customFormat="1" x14ac:dyDescent="0.2">
      <c r="A66"/>
      <c r="C66" s="5"/>
      <c r="E66" s="5"/>
      <c r="H66" s="31"/>
      <c r="J66" s="6"/>
      <c r="K66" s="5"/>
      <c r="L66" s="6"/>
      <c r="M66" s="6"/>
    </row>
    <row r="67" spans="1:13" s="4" customFormat="1" x14ac:dyDescent="0.2">
      <c r="A67" t="str">
        <f>+'Sales Master'!B57</f>
        <v>Truck Signs</v>
      </c>
      <c r="B67" s="2"/>
      <c r="C67"/>
      <c r="D67" s="2"/>
      <c r="E67"/>
      <c r="F67" s="2"/>
      <c r="H67" s="8"/>
      <c r="J67" s="28" t="e">
        <f>F67/D67</f>
        <v>#DIV/0!</v>
      </c>
      <c r="K67"/>
      <c r="L67" s="28" t="e">
        <f>H67/$I$9</f>
        <v>#DIV/0!</v>
      </c>
      <c r="M67" s="6"/>
    </row>
    <row r="68" spans="1:13" s="4" customFormat="1" x14ac:dyDescent="0.2">
      <c r="A68"/>
      <c r="B68" s="41"/>
      <c r="C68" s="41"/>
      <c r="D68" s="41"/>
      <c r="E68" s="41"/>
      <c r="F68" s="41"/>
      <c r="G68" s="41"/>
      <c r="H68" s="41"/>
      <c r="J68" s="6"/>
      <c r="L68" s="6"/>
      <c r="M68" s="6"/>
    </row>
    <row r="69" spans="1:13" s="4" customFormat="1" x14ac:dyDescent="0.2">
      <c r="A69" t="str">
        <f>+'Sales Master'!B59</f>
        <v>Uniforms</v>
      </c>
      <c r="B69" s="2"/>
      <c r="C69"/>
      <c r="D69" s="2"/>
      <c r="E69"/>
      <c r="F69" s="2"/>
      <c r="H69" s="8"/>
      <c r="J69" s="28" t="e">
        <f>F69/D69</f>
        <v>#DIV/0!</v>
      </c>
      <c r="K69"/>
      <c r="L69" s="28" t="e">
        <f>H69/$I$9</f>
        <v>#DIV/0!</v>
      </c>
      <c r="M69" s="6"/>
    </row>
    <row r="70" spans="1:13" s="4" customFormat="1" x14ac:dyDescent="0.2">
      <c r="A70"/>
      <c r="B70" s="41"/>
      <c r="C70" s="41"/>
      <c r="D70" s="41"/>
      <c r="E70" s="41"/>
      <c r="F70" s="41"/>
      <c r="G70" s="41"/>
      <c r="H70" s="41"/>
      <c r="J70" s="6"/>
      <c r="L70" s="6"/>
      <c r="M70" s="6"/>
    </row>
    <row r="71" spans="1:13" s="4" customFormat="1" x14ac:dyDescent="0.2">
      <c r="A71" t="str">
        <f>+'Sales Master'!B61</f>
        <v>Website</v>
      </c>
      <c r="B71" s="2"/>
      <c r="C71"/>
      <c r="D71" s="2"/>
      <c r="E71"/>
      <c r="F71" s="2"/>
      <c r="H71" s="8"/>
      <c r="J71" s="28" t="e">
        <f>F71/D71</f>
        <v>#DIV/0!</v>
      </c>
      <c r="K71"/>
      <c r="L71" s="28" t="e">
        <f>H71/$I$9</f>
        <v>#DIV/0!</v>
      </c>
      <c r="M71" s="6"/>
    </row>
    <row r="72" spans="1:13" s="4" customFormat="1" x14ac:dyDescent="0.2">
      <c r="A72"/>
      <c r="B72" s="41"/>
      <c r="C72" s="41"/>
      <c r="D72" s="41"/>
      <c r="E72" s="41"/>
      <c r="F72" s="41"/>
      <c r="G72" s="41"/>
      <c r="H72" s="41"/>
      <c r="J72" s="6"/>
      <c r="L72" s="6"/>
      <c r="M72" s="6"/>
    </row>
    <row r="73" spans="1:13" x14ac:dyDescent="0.2">
      <c r="A73" t="str">
        <f>+'Sales Master'!B63</f>
        <v>Yard Signs</v>
      </c>
      <c r="B73" s="2"/>
      <c r="D73" s="2"/>
      <c r="F73" s="2"/>
      <c r="G73" s="4"/>
      <c r="H73" s="8"/>
      <c r="I73" s="4"/>
      <c r="J73" s="28" t="e">
        <f>F73/D73</f>
        <v>#DIV/0!</v>
      </c>
      <c r="L73" s="28" t="e">
        <f>H73/$I$9</f>
        <v>#DIV/0!</v>
      </c>
      <c r="M73" s="6"/>
    </row>
    <row r="74" spans="1:13" s="4" customFormat="1" x14ac:dyDescent="0.2">
      <c r="H74" s="31"/>
      <c r="J74" s="6"/>
      <c r="L74" s="6"/>
      <c r="M74" s="6"/>
    </row>
    <row r="75" spans="1:13" x14ac:dyDescent="0.2">
      <c r="A75" t="str">
        <f>+'Sales Master'!B65</f>
        <v xml:space="preserve">Yellow Pages </v>
      </c>
      <c r="B75" s="2"/>
      <c r="D75" s="2"/>
      <c r="F75" s="2"/>
      <c r="G75" s="4"/>
      <c r="H75" s="8"/>
      <c r="I75" s="4"/>
      <c r="J75" s="28" t="e">
        <f>F75/D75</f>
        <v>#DIV/0!</v>
      </c>
      <c r="L75" s="28" t="e">
        <f>H75/$I$9</f>
        <v>#DIV/0!</v>
      </c>
      <c r="M75" s="6"/>
    </row>
    <row r="76" spans="1:13" s="4" customFormat="1" x14ac:dyDescent="0.2">
      <c r="H76" s="31"/>
      <c r="J76" s="6"/>
      <c r="L76" s="6"/>
      <c r="M76" s="6"/>
    </row>
    <row r="77" spans="1:13" x14ac:dyDescent="0.2">
      <c r="A77" t="s">
        <v>37</v>
      </c>
      <c r="B77" s="26">
        <f>SUM(B17:B76)</f>
        <v>0</v>
      </c>
      <c r="D77" s="26">
        <f>SUM(D17:D76)</f>
        <v>0</v>
      </c>
      <c r="F77" s="26">
        <f>SUM(F17:F76)</f>
        <v>0</v>
      </c>
      <c r="H77" s="148">
        <f>SUM(H17:H76)</f>
        <v>0</v>
      </c>
      <c r="J77" s="26" t="e">
        <f>SUM(J17:J76)</f>
        <v>#DIV/0!</v>
      </c>
      <c r="L77" s="6"/>
      <c r="M77" s="6"/>
    </row>
  </sheetData>
  <customSheetViews>
    <customSheetView guid="{6578E43A-B566-4E0F-A0A9-B319CC9B6A12}" showRuler="0" topLeftCell="A17">
      <selection activeCell="H37" sqref="H37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</customSheetView>
  </customSheetViews>
  <mergeCells count="3">
    <mergeCell ref="A1:P1"/>
    <mergeCell ref="A2:P2"/>
    <mergeCell ref="E4:P4"/>
  </mergeCells>
  <phoneticPr fontId="0" type="noConversion"/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indexed="10"/>
  </sheetPr>
  <dimension ref="A1:AZ130"/>
  <sheetViews>
    <sheetView zoomScaleNormal="100" workbookViewId="0">
      <pane xSplit="3" ySplit="2" topLeftCell="D3" activePane="bottomRight" state="frozen"/>
      <selection activeCell="A2" sqref="A2:K2"/>
      <selection pane="topRight" activeCell="A2" sqref="A2:K2"/>
      <selection pane="bottomLeft" activeCell="A2" sqref="A2:K2"/>
      <selection pane="bottomRight" activeCell="A3" sqref="A3"/>
    </sheetView>
  </sheetViews>
  <sheetFormatPr defaultRowHeight="12.75" x14ac:dyDescent="0.2"/>
  <cols>
    <col min="1" max="1" width="3" bestFit="1" customWidth="1"/>
    <col min="2" max="3" width="23.42578125" customWidth="1"/>
    <col min="4" max="4" width="12" bestFit="1" customWidth="1"/>
    <col min="5" max="5" width="15.5703125" customWidth="1"/>
    <col min="6" max="6" width="14.85546875" bestFit="1" customWidth="1"/>
    <col min="7" max="7" width="13.28515625" bestFit="1" customWidth="1"/>
    <col min="8" max="8" width="13.85546875" bestFit="1" customWidth="1"/>
    <col min="9" max="9" width="14.42578125" bestFit="1" customWidth="1"/>
    <col min="10" max="10" width="15.85546875" bestFit="1" customWidth="1"/>
    <col min="11" max="11" width="11.7109375" bestFit="1" customWidth="1"/>
    <col min="12" max="12" width="17.28515625" customWidth="1"/>
    <col min="13" max="13" width="19.42578125" customWidth="1"/>
    <col min="14" max="14" width="20.42578125" customWidth="1"/>
  </cols>
  <sheetData>
    <row r="1" spans="1:52" s="33" customFormat="1" ht="26.25" x14ac:dyDescent="0.4">
      <c r="A1" s="256" t="str">
        <f>+'Lists &amp; Targets'!K4</f>
        <v>Your Company Name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52" s="34" customFormat="1" ht="20.25" x14ac:dyDescent="0.3">
      <c r="A2" s="257" t="s">
        <v>47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52" s="36" customFormat="1" ht="7.5" customHeight="1" x14ac:dyDescent="0.3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52" s="37" customFormat="1" ht="20.25" customHeight="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52" s="14" customFormat="1" ht="8.2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52" x14ac:dyDescent="0.2">
      <c r="A6" s="259" t="s">
        <v>39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5" t="s">
        <v>84</v>
      </c>
      <c r="M6" s="255"/>
      <c r="N6" s="255"/>
    </row>
    <row r="7" spans="1:52" x14ac:dyDescent="0.2">
      <c r="B7" s="69" t="s">
        <v>23</v>
      </c>
      <c r="C7" s="66" t="s">
        <v>68</v>
      </c>
      <c r="D7" s="69" t="s">
        <v>65</v>
      </c>
      <c r="E7" s="69" t="s">
        <v>66</v>
      </c>
      <c r="F7" s="69" t="s">
        <v>67</v>
      </c>
      <c r="G7" s="69" t="s">
        <v>58</v>
      </c>
      <c r="H7" s="67" t="s">
        <v>12</v>
      </c>
      <c r="I7" s="69" t="s">
        <v>10</v>
      </c>
      <c r="J7" s="68" t="s">
        <v>11</v>
      </c>
      <c r="K7" s="66" t="s">
        <v>24</v>
      </c>
      <c r="L7" s="128" t="s">
        <v>81</v>
      </c>
      <c r="M7" s="130" t="s">
        <v>82</v>
      </c>
      <c r="N7" s="131" t="s">
        <v>83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x14ac:dyDescent="0.2">
      <c r="A8" s="52">
        <v>1</v>
      </c>
      <c r="B8" s="181"/>
      <c r="C8" s="182"/>
      <c r="D8" s="183"/>
      <c r="E8" s="183"/>
      <c r="F8" s="184"/>
      <c r="G8" s="200"/>
      <c r="H8" s="186"/>
      <c r="I8" s="187"/>
      <c r="J8" s="188"/>
      <c r="K8" s="81" t="str">
        <f t="shared" ref="K8:K52" si="0">IF(I8&gt;0,I8-G8,"")</f>
        <v/>
      </c>
      <c r="L8" s="135"/>
      <c r="M8" s="135"/>
      <c r="N8" s="135"/>
    </row>
    <row r="9" spans="1:52" x14ac:dyDescent="0.2">
      <c r="A9" s="52">
        <v>2</v>
      </c>
      <c r="B9" s="181"/>
      <c r="C9" s="182"/>
      <c r="D9" s="183"/>
      <c r="E9" s="183"/>
      <c r="F9" s="184"/>
      <c r="G9" s="200"/>
      <c r="H9" s="186"/>
      <c r="I9" s="187"/>
      <c r="J9" s="188"/>
      <c r="K9" s="81" t="str">
        <f t="shared" si="0"/>
        <v/>
      </c>
      <c r="L9" s="104"/>
      <c r="M9" s="104"/>
      <c r="N9" s="104"/>
    </row>
    <row r="10" spans="1:52" x14ac:dyDescent="0.2">
      <c r="A10" s="52">
        <v>3</v>
      </c>
      <c r="B10" s="181"/>
      <c r="C10" s="182"/>
      <c r="D10" s="183"/>
      <c r="E10" s="183"/>
      <c r="F10" s="184"/>
      <c r="G10" s="200"/>
      <c r="H10" s="186"/>
      <c r="I10" s="187"/>
      <c r="J10" s="188"/>
      <c r="K10" s="81" t="str">
        <f t="shared" si="0"/>
        <v/>
      </c>
      <c r="L10" s="103"/>
      <c r="M10" s="103"/>
      <c r="N10" s="103"/>
    </row>
    <row r="11" spans="1:52" x14ac:dyDescent="0.2">
      <c r="A11" s="52">
        <v>4</v>
      </c>
      <c r="B11" s="181"/>
      <c r="C11" s="182"/>
      <c r="D11" s="183"/>
      <c r="E11" s="183"/>
      <c r="F11" s="184"/>
      <c r="G11" s="200"/>
      <c r="H11" s="186"/>
      <c r="I11" s="187"/>
      <c r="J11" s="188"/>
      <c r="K11" s="81" t="str">
        <f t="shared" si="0"/>
        <v/>
      </c>
      <c r="L11" s="103"/>
      <c r="M11" s="103"/>
      <c r="N11" s="103"/>
    </row>
    <row r="12" spans="1:52" x14ac:dyDescent="0.2">
      <c r="A12" s="52">
        <v>5</v>
      </c>
      <c r="B12" s="181"/>
      <c r="C12" s="182"/>
      <c r="D12" s="183"/>
      <c r="E12" s="183"/>
      <c r="F12" s="184"/>
      <c r="G12" s="200"/>
      <c r="H12" s="186"/>
      <c r="I12" s="187"/>
      <c r="J12" s="188"/>
      <c r="K12" s="81" t="str">
        <f t="shared" si="0"/>
        <v/>
      </c>
      <c r="L12" s="103"/>
      <c r="M12" s="103"/>
      <c r="N12" s="103"/>
    </row>
    <row r="13" spans="1:52" x14ac:dyDescent="0.2">
      <c r="A13" s="52">
        <v>6</v>
      </c>
      <c r="B13" s="181"/>
      <c r="C13" s="182"/>
      <c r="D13" s="183"/>
      <c r="E13" s="183"/>
      <c r="F13" s="184"/>
      <c r="G13" s="200"/>
      <c r="H13" s="186"/>
      <c r="I13" s="187"/>
      <c r="J13" s="188"/>
      <c r="K13" s="81" t="str">
        <f t="shared" si="0"/>
        <v/>
      </c>
      <c r="L13" s="134"/>
      <c r="M13" s="134"/>
      <c r="N13" s="134"/>
    </row>
    <row r="14" spans="1:52" x14ac:dyDescent="0.2">
      <c r="A14" s="52">
        <v>7</v>
      </c>
      <c r="B14" s="181"/>
      <c r="C14" s="182"/>
      <c r="D14" s="183"/>
      <c r="E14" s="183"/>
      <c r="F14" s="184"/>
      <c r="G14" s="200"/>
      <c r="H14" s="186"/>
      <c r="I14" s="187"/>
      <c r="J14" s="188"/>
      <c r="K14" s="81" t="str">
        <f t="shared" si="0"/>
        <v/>
      </c>
      <c r="L14" s="103"/>
      <c r="M14" s="103"/>
      <c r="N14" s="103"/>
    </row>
    <row r="15" spans="1:52" x14ac:dyDescent="0.2">
      <c r="A15" s="52">
        <v>8</v>
      </c>
      <c r="B15" s="181"/>
      <c r="C15" s="182"/>
      <c r="D15" s="183"/>
      <c r="E15" s="183"/>
      <c r="F15" s="184"/>
      <c r="G15" s="200"/>
      <c r="H15" s="186"/>
      <c r="I15" s="187"/>
      <c r="J15" s="188"/>
      <c r="K15" s="81" t="str">
        <f t="shared" si="0"/>
        <v/>
      </c>
      <c r="L15" s="103"/>
      <c r="M15" s="103"/>
      <c r="N15" s="103"/>
    </row>
    <row r="16" spans="1:52" x14ac:dyDescent="0.2">
      <c r="A16" s="52">
        <v>9</v>
      </c>
      <c r="B16" s="181"/>
      <c r="C16" s="182"/>
      <c r="D16" s="183"/>
      <c r="E16" s="183"/>
      <c r="F16" s="184"/>
      <c r="G16" s="200"/>
      <c r="H16" s="186"/>
      <c r="I16" s="187"/>
      <c r="J16" s="188"/>
      <c r="K16" s="81" t="str">
        <f t="shared" si="0"/>
        <v/>
      </c>
      <c r="L16" s="103"/>
      <c r="M16" s="103"/>
      <c r="N16" s="103"/>
    </row>
    <row r="17" spans="1:14" x14ac:dyDescent="0.2">
      <c r="A17" s="52">
        <v>10</v>
      </c>
      <c r="B17" s="181"/>
      <c r="C17" s="182"/>
      <c r="D17" s="183"/>
      <c r="E17" s="183"/>
      <c r="F17" s="184"/>
      <c r="G17" s="200"/>
      <c r="H17" s="186"/>
      <c r="I17" s="187"/>
      <c r="J17" s="188"/>
      <c r="K17" s="81" t="str">
        <f t="shared" si="0"/>
        <v/>
      </c>
      <c r="L17" s="103"/>
      <c r="M17" s="103"/>
      <c r="N17" s="103"/>
    </row>
    <row r="18" spans="1:14" x14ac:dyDescent="0.2">
      <c r="A18" s="52">
        <v>11</v>
      </c>
      <c r="B18" s="181"/>
      <c r="C18" s="182"/>
      <c r="D18" s="183"/>
      <c r="E18" s="183"/>
      <c r="F18" s="184"/>
      <c r="G18" s="200"/>
      <c r="H18" s="186"/>
      <c r="I18" s="187"/>
      <c r="J18" s="188"/>
      <c r="K18" s="81" t="str">
        <f t="shared" si="0"/>
        <v/>
      </c>
      <c r="L18" s="103"/>
      <c r="M18" s="103"/>
      <c r="N18" s="103"/>
    </row>
    <row r="19" spans="1:14" x14ac:dyDescent="0.2">
      <c r="A19" s="52">
        <v>12</v>
      </c>
      <c r="B19" s="181"/>
      <c r="C19" s="182"/>
      <c r="D19" s="183"/>
      <c r="E19" s="183"/>
      <c r="F19" s="184"/>
      <c r="G19" s="200"/>
      <c r="H19" s="186"/>
      <c r="I19" s="187"/>
      <c r="J19" s="188"/>
      <c r="K19" s="81" t="str">
        <f t="shared" si="0"/>
        <v/>
      </c>
      <c r="L19" s="103"/>
      <c r="M19" s="103"/>
      <c r="N19" s="103"/>
    </row>
    <row r="20" spans="1:14" x14ac:dyDescent="0.2">
      <c r="A20" s="52">
        <v>13</v>
      </c>
      <c r="B20" s="181"/>
      <c r="C20" s="182"/>
      <c r="D20" s="183"/>
      <c r="E20" s="183"/>
      <c r="F20" s="184"/>
      <c r="G20" s="200"/>
      <c r="H20" s="186"/>
      <c r="I20" s="187"/>
      <c r="J20" s="188"/>
      <c r="K20" s="81" t="str">
        <f t="shared" si="0"/>
        <v/>
      </c>
      <c r="L20" s="103"/>
      <c r="M20" s="103"/>
      <c r="N20" s="103"/>
    </row>
    <row r="21" spans="1:14" x14ac:dyDescent="0.2">
      <c r="A21" s="52">
        <v>14</v>
      </c>
      <c r="B21" s="181"/>
      <c r="C21" s="182"/>
      <c r="D21" s="183"/>
      <c r="E21" s="183"/>
      <c r="F21" s="184"/>
      <c r="G21" s="200"/>
      <c r="H21" s="186"/>
      <c r="I21" s="187"/>
      <c r="J21" s="188"/>
      <c r="K21" s="81" t="str">
        <f t="shared" si="0"/>
        <v/>
      </c>
      <c r="L21" s="103"/>
      <c r="M21" s="103"/>
      <c r="N21" s="103"/>
    </row>
    <row r="22" spans="1:14" x14ac:dyDescent="0.2">
      <c r="A22" s="52">
        <v>15</v>
      </c>
      <c r="B22" s="181"/>
      <c r="C22" s="182"/>
      <c r="D22" s="183"/>
      <c r="E22" s="183"/>
      <c r="F22" s="184"/>
      <c r="G22" s="200"/>
      <c r="H22" s="186"/>
      <c r="I22" s="187"/>
      <c r="J22" s="188"/>
      <c r="K22" s="81" t="str">
        <f t="shared" si="0"/>
        <v/>
      </c>
      <c r="L22" s="103"/>
      <c r="M22" s="103"/>
      <c r="N22" s="103"/>
    </row>
    <row r="23" spans="1:14" x14ac:dyDescent="0.2">
      <c r="A23" s="52">
        <v>16</v>
      </c>
      <c r="B23" s="181"/>
      <c r="C23" s="182"/>
      <c r="D23" s="183"/>
      <c r="E23" s="183"/>
      <c r="F23" s="184"/>
      <c r="G23" s="200"/>
      <c r="H23" s="186"/>
      <c r="I23" s="187"/>
      <c r="J23" s="188"/>
      <c r="K23" s="81" t="str">
        <f t="shared" si="0"/>
        <v/>
      </c>
      <c r="L23" s="144"/>
      <c r="M23" s="103"/>
      <c r="N23" s="103"/>
    </row>
    <row r="24" spans="1:14" ht="12.75" customHeight="1" x14ac:dyDescent="0.2">
      <c r="A24" s="52">
        <v>17</v>
      </c>
      <c r="B24" s="181"/>
      <c r="C24" s="182"/>
      <c r="D24" s="183"/>
      <c r="E24" s="183"/>
      <c r="F24" s="184"/>
      <c r="G24" s="200"/>
      <c r="H24" s="186"/>
      <c r="I24" s="187"/>
      <c r="J24" s="188"/>
      <c r="K24" s="81" t="str">
        <f t="shared" si="0"/>
        <v/>
      </c>
      <c r="L24" s="103"/>
      <c r="M24" s="103"/>
      <c r="N24" s="103"/>
    </row>
    <row r="25" spans="1:14" ht="12" customHeight="1" x14ac:dyDescent="0.2">
      <c r="A25" s="52">
        <v>18</v>
      </c>
      <c r="B25" s="181"/>
      <c r="C25" s="182"/>
      <c r="D25" s="183"/>
      <c r="E25" s="183"/>
      <c r="F25" s="184"/>
      <c r="G25" s="200"/>
      <c r="H25" s="186"/>
      <c r="I25" s="187"/>
      <c r="J25" s="188"/>
      <c r="K25" s="81" t="str">
        <f t="shared" si="0"/>
        <v/>
      </c>
      <c r="L25" s="103"/>
      <c r="M25" s="103"/>
      <c r="N25" s="103"/>
    </row>
    <row r="26" spans="1:14" x14ac:dyDescent="0.2">
      <c r="A26" s="52">
        <v>19</v>
      </c>
      <c r="B26" s="181"/>
      <c r="C26" s="182"/>
      <c r="D26" s="183"/>
      <c r="E26" s="183"/>
      <c r="F26" s="184"/>
      <c r="G26" s="200"/>
      <c r="H26" s="186"/>
      <c r="I26" s="187"/>
      <c r="J26" s="188"/>
      <c r="K26" s="81" t="str">
        <f t="shared" si="0"/>
        <v/>
      </c>
      <c r="L26" s="103"/>
      <c r="M26" s="103"/>
      <c r="N26" s="103"/>
    </row>
    <row r="27" spans="1:14" x14ac:dyDescent="0.2">
      <c r="A27" s="52">
        <v>20</v>
      </c>
      <c r="B27" s="181"/>
      <c r="C27" s="182"/>
      <c r="D27" s="183"/>
      <c r="E27" s="183"/>
      <c r="F27" s="184"/>
      <c r="G27" s="200"/>
      <c r="H27" s="186"/>
      <c r="I27" s="187"/>
      <c r="J27" s="188"/>
      <c r="K27" s="81" t="str">
        <f t="shared" si="0"/>
        <v/>
      </c>
      <c r="L27" s="103"/>
      <c r="M27" s="103"/>
      <c r="N27" s="103"/>
    </row>
    <row r="28" spans="1:14" x14ac:dyDescent="0.2">
      <c r="A28" s="52">
        <v>21</v>
      </c>
      <c r="B28" s="181"/>
      <c r="C28" s="182"/>
      <c r="D28" s="183"/>
      <c r="E28" s="183"/>
      <c r="F28" s="184"/>
      <c r="G28" s="200"/>
      <c r="H28" s="186"/>
      <c r="I28" s="187"/>
      <c r="J28" s="188"/>
      <c r="K28" s="81" t="str">
        <f t="shared" si="0"/>
        <v/>
      </c>
      <c r="L28" s="103"/>
      <c r="M28" s="103"/>
      <c r="N28" s="103"/>
    </row>
    <row r="29" spans="1:14" x14ac:dyDescent="0.2">
      <c r="A29" s="52">
        <v>22</v>
      </c>
      <c r="B29" s="181"/>
      <c r="C29" s="182"/>
      <c r="D29" s="183"/>
      <c r="E29" s="183"/>
      <c r="F29" s="184"/>
      <c r="G29" s="200"/>
      <c r="H29" s="186"/>
      <c r="I29" s="187"/>
      <c r="J29" s="188"/>
      <c r="K29" s="81" t="str">
        <f t="shared" si="0"/>
        <v/>
      </c>
      <c r="L29" s="103"/>
      <c r="M29" s="103"/>
      <c r="N29" s="103"/>
    </row>
    <row r="30" spans="1:14" x14ac:dyDescent="0.2">
      <c r="A30" s="52">
        <v>23</v>
      </c>
      <c r="B30" s="181"/>
      <c r="C30" s="182"/>
      <c r="D30" s="183"/>
      <c r="E30" s="183"/>
      <c r="F30" s="184"/>
      <c r="G30" s="200"/>
      <c r="H30" s="186"/>
      <c r="I30" s="187"/>
      <c r="J30" s="188"/>
      <c r="K30" s="81" t="str">
        <f t="shared" si="0"/>
        <v/>
      </c>
      <c r="L30" s="103"/>
      <c r="M30" s="103"/>
      <c r="N30" s="103"/>
    </row>
    <row r="31" spans="1:14" x14ac:dyDescent="0.2">
      <c r="A31" s="52">
        <v>24</v>
      </c>
      <c r="B31" s="181"/>
      <c r="C31" s="182"/>
      <c r="D31" s="183"/>
      <c r="E31" s="183"/>
      <c r="F31" s="184"/>
      <c r="G31" s="200"/>
      <c r="H31" s="186"/>
      <c r="I31" s="187"/>
      <c r="J31" s="188"/>
      <c r="K31" s="81" t="str">
        <f t="shared" si="0"/>
        <v/>
      </c>
      <c r="L31" s="103"/>
      <c r="M31" s="103"/>
      <c r="N31" s="103"/>
    </row>
    <row r="32" spans="1:14" x14ac:dyDescent="0.2">
      <c r="A32" s="52">
        <v>25</v>
      </c>
      <c r="B32" s="181"/>
      <c r="C32" s="182"/>
      <c r="D32" s="183"/>
      <c r="E32" s="183"/>
      <c r="F32" s="184"/>
      <c r="G32" s="185"/>
      <c r="H32" s="186"/>
      <c r="I32" s="187"/>
      <c r="J32" s="188"/>
      <c r="K32" s="81" t="str">
        <f t="shared" si="0"/>
        <v/>
      </c>
      <c r="L32" s="103"/>
      <c r="M32" s="103"/>
      <c r="N32" s="103"/>
    </row>
    <row r="33" spans="1:14" ht="12.75" customHeight="1" x14ac:dyDescent="0.2">
      <c r="A33" s="52">
        <v>26</v>
      </c>
      <c r="B33" s="181"/>
      <c r="C33" s="182"/>
      <c r="D33" s="183"/>
      <c r="E33" s="183"/>
      <c r="F33" s="184"/>
      <c r="G33" s="185"/>
      <c r="H33" s="186"/>
      <c r="I33" s="187"/>
      <c r="J33" s="188"/>
      <c r="K33" s="81" t="str">
        <f t="shared" si="0"/>
        <v/>
      </c>
      <c r="L33" s="103"/>
      <c r="M33" s="103"/>
      <c r="N33" s="103"/>
    </row>
    <row r="34" spans="1:14" x14ac:dyDescent="0.2">
      <c r="A34" s="52">
        <v>27</v>
      </c>
      <c r="B34" s="181"/>
      <c r="C34" s="182"/>
      <c r="D34" s="183"/>
      <c r="E34" s="183"/>
      <c r="F34" s="184"/>
      <c r="G34" s="185"/>
      <c r="H34" s="186"/>
      <c r="I34" s="187"/>
      <c r="J34" s="188"/>
      <c r="K34" s="81" t="str">
        <f t="shared" si="0"/>
        <v/>
      </c>
      <c r="L34" s="103"/>
      <c r="M34" s="103"/>
      <c r="N34" s="103"/>
    </row>
    <row r="35" spans="1:14" x14ac:dyDescent="0.2">
      <c r="A35" s="52">
        <v>28</v>
      </c>
      <c r="B35" s="181"/>
      <c r="C35" s="182"/>
      <c r="D35" s="183"/>
      <c r="E35" s="183"/>
      <c r="F35" s="184"/>
      <c r="G35" s="185"/>
      <c r="H35" s="186"/>
      <c r="I35" s="187"/>
      <c r="J35" s="188"/>
      <c r="K35" s="81" t="str">
        <f t="shared" si="0"/>
        <v/>
      </c>
      <c r="L35" s="103"/>
      <c r="M35" s="103"/>
      <c r="N35" s="103"/>
    </row>
    <row r="36" spans="1:14" s="30" customFormat="1" x14ac:dyDescent="0.2">
      <c r="A36" s="52">
        <v>29</v>
      </c>
      <c r="B36" s="181"/>
      <c r="C36" s="182"/>
      <c r="D36" s="183"/>
      <c r="E36" s="183"/>
      <c r="F36" s="184"/>
      <c r="G36" s="185"/>
      <c r="H36" s="186"/>
      <c r="I36" s="187"/>
      <c r="J36" s="188"/>
      <c r="K36" s="81" t="str">
        <f t="shared" si="0"/>
        <v/>
      </c>
      <c r="L36" s="103"/>
      <c r="M36" s="104"/>
      <c r="N36" s="105"/>
    </row>
    <row r="37" spans="1:14" x14ac:dyDescent="0.2">
      <c r="A37" s="52">
        <v>30</v>
      </c>
      <c r="B37" s="181"/>
      <c r="C37" s="182"/>
      <c r="D37" s="183"/>
      <c r="E37" s="183"/>
      <c r="F37" s="184"/>
      <c r="G37" s="200"/>
      <c r="H37" s="186"/>
      <c r="I37" s="187"/>
      <c r="J37" s="188"/>
      <c r="K37" s="81" t="str">
        <f t="shared" si="0"/>
        <v/>
      </c>
      <c r="L37" s="103"/>
      <c r="M37" s="104"/>
      <c r="N37" s="105"/>
    </row>
    <row r="38" spans="1:14" x14ac:dyDescent="0.2">
      <c r="A38" s="52">
        <v>31</v>
      </c>
      <c r="B38" s="181"/>
      <c r="C38" s="182"/>
      <c r="D38" s="183"/>
      <c r="E38" s="183"/>
      <c r="F38" s="184"/>
      <c r="G38" s="185"/>
      <c r="H38" s="186"/>
      <c r="I38" s="187"/>
      <c r="J38" s="188"/>
      <c r="K38" s="81" t="str">
        <f t="shared" si="0"/>
        <v/>
      </c>
      <c r="L38" s="103"/>
      <c r="M38" s="104"/>
      <c r="N38" s="105"/>
    </row>
    <row r="39" spans="1:14" x14ac:dyDescent="0.2">
      <c r="A39" s="52">
        <v>32</v>
      </c>
      <c r="B39" s="199"/>
      <c r="C39" s="182"/>
      <c r="D39" s="193"/>
      <c r="E39" s="193"/>
      <c r="F39" s="194"/>
      <c r="G39" s="195"/>
      <c r="H39" s="196"/>
      <c r="I39" s="197"/>
      <c r="J39" s="198"/>
      <c r="K39" s="81" t="str">
        <f t="shared" si="0"/>
        <v/>
      </c>
      <c r="L39" s="103"/>
      <c r="M39" s="104"/>
      <c r="N39" s="105"/>
    </row>
    <row r="40" spans="1:14" x14ac:dyDescent="0.2">
      <c r="A40" s="52">
        <v>33</v>
      </c>
      <c r="B40" s="181"/>
      <c r="C40" s="182"/>
      <c r="D40" s="183"/>
      <c r="E40" s="183"/>
      <c r="F40" s="184"/>
      <c r="G40" s="185"/>
      <c r="H40" s="186"/>
      <c r="I40" s="187"/>
      <c r="J40" s="188"/>
      <c r="K40" s="81" t="str">
        <f t="shared" si="0"/>
        <v/>
      </c>
      <c r="L40" s="144"/>
      <c r="M40" s="104"/>
      <c r="N40" s="105"/>
    </row>
    <row r="41" spans="1:14" x14ac:dyDescent="0.2">
      <c r="A41" s="52">
        <v>34</v>
      </c>
      <c r="B41" s="181"/>
      <c r="C41" s="182"/>
      <c r="D41" s="183"/>
      <c r="E41" s="183"/>
      <c r="F41" s="184"/>
      <c r="G41" s="185"/>
      <c r="H41" s="186"/>
      <c r="I41" s="187"/>
      <c r="J41" s="188"/>
      <c r="K41" s="81" t="str">
        <f t="shared" si="0"/>
        <v/>
      </c>
      <c r="L41" s="103"/>
      <c r="M41" s="104"/>
      <c r="N41" s="105"/>
    </row>
    <row r="42" spans="1:14" x14ac:dyDescent="0.2">
      <c r="A42" s="52">
        <v>35</v>
      </c>
      <c r="B42" s="181"/>
      <c r="C42" s="182"/>
      <c r="D42" s="183"/>
      <c r="E42" s="183"/>
      <c r="F42" s="184"/>
      <c r="G42" s="185"/>
      <c r="H42" s="186"/>
      <c r="I42" s="187"/>
      <c r="J42" s="188"/>
      <c r="K42" s="81" t="str">
        <f t="shared" si="0"/>
        <v/>
      </c>
      <c r="L42" s="103"/>
      <c r="M42" s="104"/>
      <c r="N42" s="105"/>
    </row>
    <row r="43" spans="1:14" x14ac:dyDescent="0.2">
      <c r="A43" s="52">
        <v>36</v>
      </c>
      <c r="B43" s="181"/>
      <c r="C43" s="182"/>
      <c r="D43" s="183"/>
      <c r="E43" s="183"/>
      <c r="F43" s="184"/>
      <c r="G43" s="185"/>
      <c r="H43" s="186"/>
      <c r="I43" s="187"/>
      <c r="J43" s="188"/>
      <c r="K43" s="81" t="str">
        <f t="shared" si="0"/>
        <v/>
      </c>
      <c r="L43" s="103"/>
      <c r="M43" s="104"/>
      <c r="N43" s="105"/>
    </row>
    <row r="44" spans="1:14" x14ac:dyDescent="0.2">
      <c r="A44" s="52">
        <v>37</v>
      </c>
      <c r="B44" s="181"/>
      <c r="C44" s="182"/>
      <c r="D44" s="183"/>
      <c r="E44" s="183"/>
      <c r="F44" s="184"/>
      <c r="G44" s="185"/>
      <c r="H44" s="186"/>
      <c r="I44" s="187"/>
      <c r="J44" s="188"/>
      <c r="K44" s="81" t="str">
        <f t="shared" si="0"/>
        <v/>
      </c>
      <c r="L44" s="103"/>
      <c r="M44" s="104"/>
      <c r="N44" s="105"/>
    </row>
    <row r="45" spans="1:14" x14ac:dyDescent="0.2">
      <c r="A45" s="52">
        <v>38</v>
      </c>
      <c r="B45" s="181"/>
      <c r="C45" s="182"/>
      <c r="D45" s="183"/>
      <c r="E45" s="183"/>
      <c r="F45" s="184"/>
      <c r="G45" s="185"/>
      <c r="H45" s="186"/>
      <c r="I45" s="187"/>
      <c r="J45" s="188"/>
      <c r="K45" s="81" t="str">
        <f t="shared" si="0"/>
        <v/>
      </c>
      <c r="L45" s="103"/>
      <c r="M45" s="104"/>
      <c r="N45" s="105"/>
    </row>
    <row r="46" spans="1:14" x14ac:dyDescent="0.2">
      <c r="A46" s="52">
        <v>39</v>
      </c>
      <c r="B46" s="181"/>
      <c r="C46" s="182"/>
      <c r="D46" s="183"/>
      <c r="E46" s="183"/>
      <c r="F46" s="184"/>
      <c r="G46" s="185"/>
      <c r="H46" s="186"/>
      <c r="I46" s="187"/>
      <c r="J46" s="188"/>
      <c r="K46" s="81" t="str">
        <f t="shared" si="0"/>
        <v/>
      </c>
      <c r="L46" s="103"/>
      <c r="M46" s="104"/>
      <c r="N46" s="105"/>
    </row>
    <row r="47" spans="1:14" x14ac:dyDescent="0.2">
      <c r="A47" s="52">
        <v>40</v>
      </c>
      <c r="B47" s="181"/>
      <c r="C47" s="182"/>
      <c r="D47" s="183"/>
      <c r="E47" s="183"/>
      <c r="F47" s="184"/>
      <c r="G47" s="185"/>
      <c r="H47" s="186"/>
      <c r="I47" s="187"/>
      <c r="J47" s="188"/>
      <c r="K47" s="81" t="str">
        <f t="shared" si="0"/>
        <v/>
      </c>
      <c r="L47" s="103"/>
      <c r="M47" s="104"/>
      <c r="N47" s="105"/>
    </row>
    <row r="48" spans="1:14" x14ac:dyDescent="0.2">
      <c r="A48" s="52">
        <v>41</v>
      </c>
      <c r="B48" s="181"/>
      <c r="C48" s="182"/>
      <c r="D48" s="183"/>
      <c r="E48" s="183"/>
      <c r="F48" s="184"/>
      <c r="G48" s="200"/>
      <c r="H48" s="186"/>
      <c r="I48" s="187"/>
      <c r="J48" s="188"/>
      <c r="K48" s="81" t="str">
        <f t="shared" si="0"/>
        <v/>
      </c>
      <c r="L48" s="103"/>
      <c r="M48" s="104"/>
      <c r="N48" s="105"/>
    </row>
    <row r="49" spans="1:14" x14ac:dyDescent="0.2">
      <c r="A49" s="52">
        <v>42</v>
      </c>
      <c r="B49" s="181"/>
      <c r="C49" s="182"/>
      <c r="D49" s="183"/>
      <c r="E49" s="183"/>
      <c r="F49" s="184"/>
      <c r="G49" s="200"/>
      <c r="H49" s="186"/>
      <c r="I49" s="187"/>
      <c r="J49" s="188"/>
      <c r="K49" s="81" t="str">
        <f t="shared" si="0"/>
        <v/>
      </c>
      <c r="L49" s="103"/>
      <c r="M49" s="104"/>
      <c r="N49" s="105"/>
    </row>
    <row r="50" spans="1:14" x14ac:dyDescent="0.2">
      <c r="A50" s="52">
        <v>43</v>
      </c>
      <c r="B50" s="199"/>
      <c r="C50" s="182"/>
      <c r="D50" s="193"/>
      <c r="E50" s="193"/>
      <c r="F50" s="202"/>
      <c r="G50" s="199"/>
      <c r="H50" s="203"/>
      <c r="I50" s="204"/>
      <c r="J50" s="205"/>
      <c r="K50" s="81" t="str">
        <f t="shared" si="0"/>
        <v/>
      </c>
      <c r="L50" s="103"/>
      <c r="M50" s="104"/>
      <c r="N50" s="105"/>
    </row>
    <row r="51" spans="1:14" x14ac:dyDescent="0.2">
      <c r="A51" s="52">
        <v>44</v>
      </c>
      <c r="B51" s="83"/>
      <c r="C51" s="74"/>
      <c r="D51" s="84"/>
      <c r="E51" s="84"/>
      <c r="F51" s="90"/>
      <c r="G51" s="83"/>
      <c r="H51" s="91"/>
      <c r="I51" s="92"/>
      <c r="J51" s="93"/>
      <c r="K51" s="81" t="str">
        <f t="shared" si="0"/>
        <v/>
      </c>
      <c r="L51" s="103"/>
      <c r="M51" s="104"/>
      <c r="N51" s="105"/>
    </row>
    <row r="52" spans="1:14" x14ac:dyDescent="0.2">
      <c r="A52" s="52">
        <v>45</v>
      </c>
      <c r="B52" s="73"/>
      <c r="C52" s="74"/>
      <c r="D52" s="75"/>
      <c r="E52" s="75"/>
      <c r="F52" s="94"/>
      <c r="G52" s="73"/>
      <c r="H52" s="95"/>
      <c r="I52" s="96"/>
      <c r="J52" s="97"/>
      <c r="K52" s="81" t="str">
        <f t="shared" si="0"/>
        <v/>
      </c>
      <c r="L52" s="103"/>
      <c r="M52" s="104"/>
      <c r="N52" s="105"/>
    </row>
    <row r="53" spans="1:14" x14ac:dyDescent="0.2">
      <c r="A53" s="52"/>
      <c r="B53" s="98" t="s">
        <v>21</v>
      </c>
      <c r="C53" s="52"/>
      <c r="D53" s="52"/>
      <c r="E53" s="52"/>
      <c r="F53" s="99">
        <f>COUNTA(F8:F52)</f>
        <v>0</v>
      </c>
      <c r="G53" s="99">
        <f>COUNTA(G8:G52)</f>
        <v>0</v>
      </c>
      <c r="H53" s="100">
        <f>SUM(H8:H52)</f>
        <v>0</v>
      </c>
      <c r="I53" s="99">
        <f>COUNTA(I8:I52)</f>
        <v>0</v>
      </c>
      <c r="J53" s="101">
        <f>SUM(J8:J52)</f>
        <v>0</v>
      </c>
      <c r="K53" s="102" t="e">
        <f>AVERAGE(K8:K52)</f>
        <v>#DIV/0!</v>
      </c>
    </row>
    <row r="54" spans="1:14" x14ac:dyDescent="0.2">
      <c r="F54" s="70" t="s">
        <v>76</v>
      </c>
      <c r="G54" s="70" t="s">
        <v>77</v>
      </c>
      <c r="H54" s="70" t="s">
        <v>79</v>
      </c>
      <c r="I54" s="70" t="s">
        <v>78</v>
      </c>
      <c r="J54" s="70" t="s">
        <v>80</v>
      </c>
    </row>
    <row r="100" spans="3:5" x14ac:dyDescent="0.2">
      <c r="C100" t="str">
        <f>+'Lists &amp; Targets'!B4</f>
        <v>Source List</v>
      </c>
      <c r="D100" t="str">
        <f>+'Lists &amp; Targets'!D4</f>
        <v>Region List</v>
      </c>
      <c r="E100" t="str">
        <f>+'Lists &amp; Targets'!G4</f>
        <v>Job Type List</v>
      </c>
    </row>
    <row r="101" spans="3:5" x14ac:dyDescent="0.2">
      <c r="C101" t="str">
        <f>+'Lists &amp; Targets'!B5</f>
        <v>Chamber Directories</v>
      </c>
      <c r="D101" t="str">
        <f>+'Lists &amp; Targets'!D5</f>
        <v>Region 1</v>
      </c>
      <c r="E101" t="str">
        <f>+'Lists &amp; Targets'!G5</f>
        <v>Residential Interior</v>
      </c>
    </row>
    <row r="102" spans="3:5" x14ac:dyDescent="0.2">
      <c r="C102" t="str">
        <f>+'Lists &amp; Targets'!B6</f>
        <v>Contractor - Repeat Business</v>
      </c>
      <c r="D102" t="str">
        <f>+'Lists &amp; Targets'!D6</f>
        <v>Region 2</v>
      </c>
      <c r="E102" t="str">
        <f>+'Lists &amp; Targets'!G6</f>
        <v>Residential Exterior</v>
      </c>
    </row>
    <row r="103" spans="3:5" x14ac:dyDescent="0.2">
      <c r="C103" t="str">
        <f>+'Lists &amp; Targets'!B7</f>
        <v>Designer - Repeat Business</v>
      </c>
      <c r="D103" t="str">
        <f>+'Lists &amp; Targets'!D7</f>
        <v>Region 3</v>
      </c>
      <c r="E103" t="str">
        <f>+'Lists &amp; Targets'!G7</f>
        <v>Commercial</v>
      </c>
    </row>
    <row r="104" spans="3:5" x14ac:dyDescent="0.2">
      <c r="C104" t="str">
        <f>+'Lists &amp; Targets'!B8</f>
        <v>Direct Contact with Employee</v>
      </c>
      <c r="D104" t="str">
        <f>+'Lists &amp; Targets'!D8</f>
        <v>Region 4</v>
      </c>
      <c r="E104" t="str">
        <f>+'Lists &amp; Targets'!G8</f>
        <v>Remodel</v>
      </c>
    </row>
    <row r="105" spans="3:5" x14ac:dyDescent="0.2">
      <c r="C105" t="str">
        <f>+'Lists &amp; Targets'!B9</f>
        <v xml:space="preserve">Direct Mail Postcards - Fall </v>
      </c>
      <c r="D105" t="str">
        <f>+'Lists &amp; Targets'!D9</f>
        <v>Region 5</v>
      </c>
      <c r="E105" t="str">
        <f>+'Lists &amp; Targets'!G9</f>
        <v>Wallpaper</v>
      </c>
    </row>
    <row r="106" spans="3:5" x14ac:dyDescent="0.2">
      <c r="C106" t="str">
        <f>+'Lists &amp; Targets'!B10</f>
        <v>Direct Mail Postcards - Spring</v>
      </c>
      <c r="D106" t="str">
        <f>+'Lists &amp; Targets'!D10</f>
        <v>Region 6</v>
      </c>
      <c r="E106" t="str">
        <f>+'Lists &amp; Targets'!G10</f>
        <v>New Construction</v>
      </c>
    </row>
    <row r="107" spans="3:5" x14ac:dyDescent="0.2">
      <c r="C107" t="str">
        <f>+'Lists &amp; Targets'!B11</f>
        <v>Direct Mail Postcards - Winter</v>
      </c>
      <c r="D107" t="str">
        <f>+'Lists &amp; Targets'!D11</f>
        <v>Region 7</v>
      </c>
      <c r="E107" t="str">
        <f>+'Lists &amp; Targets'!G11</f>
        <v xml:space="preserve">Other  </v>
      </c>
    </row>
    <row r="108" spans="3:5" x14ac:dyDescent="0.2">
      <c r="C108" t="str">
        <f>+'Lists &amp; Targets'!B12</f>
        <v>Door Hangers</v>
      </c>
      <c r="D108" t="str">
        <f>+'Lists &amp; Targets'!D12</f>
        <v>Region 8</v>
      </c>
      <c r="E108">
        <f>+'Lists &amp; Targets'!G12</f>
        <v>0</v>
      </c>
    </row>
    <row r="109" spans="3:5" x14ac:dyDescent="0.2">
      <c r="C109" t="str">
        <f>+'Lists &amp; Targets'!B13</f>
        <v>Flyer</v>
      </c>
      <c r="D109" t="str">
        <f>+'Lists &amp; Targets'!D13</f>
        <v>Region 9</v>
      </c>
      <c r="E109">
        <f>+'Lists &amp; Targets'!G13</f>
        <v>0</v>
      </c>
    </row>
    <row r="110" spans="3:5" x14ac:dyDescent="0.2">
      <c r="C110" t="str">
        <f>+'Lists &amp; Targets'!B14</f>
        <v>Home Shows</v>
      </c>
      <c r="D110" t="str">
        <f>+'Lists &amp; Targets'!D14</f>
        <v>Region 10</v>
      </c>
      <c r="E110">
        <f>+'Lists &amp; Targets'!G14</f>
        <v>0</v>
      </c>
    </row>
    <row r="111" spans="3:5" x14ac:dyDescent="0.2">
      <c r="C111" t="str">
        <f>+'Lists &amp; Targets'!B15</f>
        <v>Networking Group</v>
      </c>
      <c r="D111">
        <f>+'Lists &amp; Targets'!D15</f>
        <v>0</v>
      </c>
      <c r="E111">
        <f>+'Lists &amp; Targets'!G15</f>
        <v>0</v>
      </c>
    </row>
    <row r="112" spans="3:5" x14ac:dyDescent="0.2">
      <c r="C112" t="str">
        <f>+'Lists &amp; Targets'!B16</f>
        <v>Newsletter</v>
      </c>
      <c r="D112">
        <f>+'Lists &amp; Targets'!D16</f>
        <v>0</v>
      </c>
      <c r="E112">
        <f>+'Lists &amp; Targets'!G16</f>
        <v>0</v>
      </c>
    </row>
    <row r="113" spans="3:5" x14ac:dyDescent="0.2">
      <c r="C113" t="str">
        <f>+'Lists &amp; Targets'!B17</f>
        <v>Newspaper Advertisements</v>
      </c>
      <c r="D113">
        <f>+'Lists &amp; Targets'!D17</f>
        <v>0</v>
      </c>
      <c r="E113">
        <f>+'Lists &amp; Targets'!G17</f>
        <v>0</v>
      </c>
    </row>
    <row r="114" spans="3:5" x14ac:dyDescent="0.2">
      <c r="C114" t="str">
        <f>+'Lists &amp; Targets'!B18</f>
        <v>Online Yellow Pages</v>
      </c>
      <c r="D114">
        <f>+'Lists &amp; Targets'!D18</f>
        <v>0</v>
      </c>
      <c r="E114">
        <f>+'Lists &amp; Targets'!G18</f>
        <v>0</v>
      </c>
    </row>
    <row r="115" spans="3:5" x14ac:dyDescent="0.2">
      <c r="C115" t="str">
        <f>+'Lists &amp; Targets'!B19</f>
        <v>Overall Branding</v>
      </c>
      <c r="D115">
        <f>+'Lists &amp; Targets'!D19</f>
        <v>0</v>
      </c>
      <c r="E115">
        <f>+'Lists &amp; Targets'!G19</f>
        <v>0</v>
      </c>
    </row>
    <row r="116" spans="3:5" x14ac:dyDescent="0.2">
      <c r="C116" t="str">
        <f>+'Lists &amp; Targets'!B20</f>
        <v>Past Customer</v>
      </c>
      <c r="D116">
        <f>+'Lists &amp; Targets'!D20</f>
        <v>0</v>
      </c>
      <c r="E116">
        <f>+'Lists &amp; Targets'!G20</f>
        <v>0</v>
      </c>
    </row>
    <row r="117" spans="3:5" x14ac:dyDescent="0.2">
      <c r="C117" t="str">
        <f>+'Lists &amp; Targets'!B21</f>
        <v>Proximity Mailings</v>
      </c>
      <c r="D117">
        <f>+'Lists &amp; Targets'!D21</f>
        <v>0</v>
      </c>
      <c r="E117">
        <f>+'Lists &amp; Targets'!G21</f>
        <v>0</v>
      </c>
    </row>
    <row r="118" spans="3:5" x14ac:dyDescent="0.2">
      <c r="C118" t="str">
        <f>+'Lists &amp; Targets'!B22</f>
        <v>Publications</v>
      </c>
      <c r="D118">
        <f>+'Lists &amp; Targets'!D22</f>
        <v>0</v>
      </c>
      <c r="E118">
        <f>+'Lists &amp; Targets'!G22</f>
        <v>0</v>
      </c>
    </row>
    <row r="119" spans="3:5" x14ac:dyDescent="0.2">
      <c r="C119" t="str">
        <f>+'Lists &amp; Targets'!B23</f>
        <v>Referral from Business Contact</v>
      </c>
      <c r="D119">
        <f>+'Lists &amp; Targets'!D23</f>
        <v>0</v>
      </c>
      <c r="E119">
        <f>+'Lists &amp; Targets'!G23</f>
        <v>0</v>
      </c>
    </row>
    <row r="120" spans="3:5" x14ac:dyDescent="0.2">
      <c r="C120" t="str">
        <f>+'Lists &amp; Targets'!B24</f>
        <v>Referral from Contractor</v>
      </c>
      <c r="D120">
        <f>+'Lists &amp; Targets'!D24</f>
        <v>0</v>
      </c>
      <c r="E120">
        <f>+'Lists &amp; Targets'!G24</f>
        <v>0</v>
      </c>
    </row>
    <row r="121" spans="3:5" x14ac:dyDescent="0.2">
      <c r="C121" t="str">
        <f>+'Lists &amp; Targets'!B25</f>
        <v>Referral from Designer</v>
      </c>
      <c r="D121">
        <f>+'Lists &amp; Targets'!D25</f>
        <v>0</v>
      </c>
      <c r="E121">
        <f>+'Lists &amp; Targets'!G25</f>
        <v>0</v>
      </c>
    </row>
    <row r="122" spans="3:5" x14ac:dyDescent="0.2">
      <c r="C122" t="str">
        <f>+'Lists &amp; Targets'!B26</f>
        <v>Referral from Past Customer</v>
      </c>
      <c r="D122">
        <f>+'Lists &amp; Targets'!D26</f>
        <v>0</v>
      </c>
      <c r="E122">
        <f>+'Lists &amp; Targets'!G26</f>
        <v>0</v>
      </c>
    </row>
    <row r="123" spans="3:5" x14ac:dyDescent="0.2">
      <c r="C123" t="str">
        <f>+'Lists &amp; Targets'!B27</f>
        <v>Referral Program</v>
      </c>
      <c r="D123">
        <f>+'Lists &amp; Targets'!D27</f>
        <v>0</v>
      </c>
      <c r="E123">
        <f>+'Lists &amp; Targets'!G27</f>
        <v>0</v>
      </c>
    </row>
    <row r="124" spans="3:5" x14ac:dyDescent="0.2">
      <c r="C124" t="str">
        <f>+'Lists &amp; Targets'!B28</f>
        <v>Search Engine Marketing</v>
      </c>
    </row>
    <row r="125" spans="3:5" x14ac:dyDescent="0.2">
      <c r="C125" t="str">
        <f>+'Lists &amp; Targets'!B29</f>
        <v>Telemarketing</v>
      </c>
    </row>
    <row r="126" spans="3:5" x14ac:dyDescent="0.2">
      <c r="C126" t="str">
        <f>+'Lists &amp; Targets'!B30</f>
        <v>Truck Signs</v>
      </c>
    </row>
    <row r="127" spans="3:5" x14ac:dyDescent="0.2">
      <c r="C127" t="str">
        <f>+'Lists &amp; Targets'!B31</f>
        <v>Uniforms</v>
      </c>
    </row>
    <row r="128" spans="3:5" x14ac:dyDescent="0.2">
      <c r="C128" t="str">
        <f>+'Lists &amp; Targets'!B32</f>
        <v>Website</v>
      </c>
    </row>
    <row r="129" spans="3:3" x14ac:dyDescent="0.2">
      <c r="C129" t="str">
        <f>+'Lists &amp; Targets'!B33</f>
        <v>Yard Signs</v>
      </c>
    </row>
    <row r="130" spans="3:3" x14ac:dyDescent="0.2">
      <c r="C130" t="str">
        <f>+'Lists &amp; Targets'!B34</f>
        <v xml:space="preserve">Yellow Pages </v>
      </c>
    </row>
  </sheetData>
  <autoFilter ref="C7:E7"/>
  <customSheetViews>
    <customSheetView guid="{6578E43A-B566-4E0F-A0A9-B319CC9B6A12}" showAutoFilter="1" showRuler="0">
      <pane xSplit="3" ySplit="2" topLeftCell="G20" activePane="bottomRight" state="frozen"/>
      <selection pane="bottomRight" activeCell="J36" sqref="J36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  <autoFilter ref="B1:D1"/>
    </customSheetView>
  </customSheetViews>
  <mergeCells count="5">
    <mergeCell ref="L6:N6"/>
    <mergeCell ref="A1:K1"/>
    <mergeCell ref="A2:K2"/>
    <mergeCell ref="A4:K4"/>
    <mergeCell ref="A6:K6"/>
  </mergeCells>
  <phoneticPr fontId="0" type="noConversion"/>
  <dataValidations count="4">
    <dataValidation type="list" allowBlank="1" showInputMessage="1" showErrorMessage="1" sqref="E8:E52">
      <formula1>$E$100:$E$118</formula1>
    </dataValidation>
    <dataValidation type="list" allowBlank="1" showInputMessage="1" showErrorMessage="1" sqref="C8:C99">
      <formula1>$C$100:$C$142</formula1>
    </dataValidation>
    <dataValidation type="list" allowBlank="1" showInputMessage="1" showErrorMessage="1" sqref="C100:C142">
      <formula1>$C$101:$C$142</formula1>
    </dataValidation>
    <dataValidation type="list" allowBlank="1" showInputMessage="1" showErrorMessage="1" sqref="D7:D52">
      <formula1>$D$100:$D$119</formula1>
    </dataValidation>
  </dataValidations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indexed="50"/>
  </sheetPr>
  <dimension ref="A1:P77"/>
  <sheetViews>
    <sheetView zoomScaleNormal="100" workbookViewId="0">
      <selection activeCell="D5" sqref="D5"/>
    </sheetView>
  </sheetViews>
  <sheetFormatPr defaultRowHeight="12.75" x14ac:dyDescent="0.2"/>
  <cols>
    <col min="1" max="1" width="33.5703125" customWidth="1"/>
    <col min="2" max="2" width="8.7109375" customWidth="1"/>
    <col min="3" max="3" width="3.7109375" customWidth="1"/>
    <col min="4" max="4" width="8.7109375" customWidth="1"/>
    <col min="5" max="5" width="4.5703125" customWidth="1"/>
    <col min="6" max="6" width="8.7109375" customWidth="1"/>
    <col min="7" max="7" width="3.7109375" customWidth="1"/>
    <col min="8" max="8" width="11.140625" bestFit="1" customWidth="1"/>
    <col min="9" max="9" width="9" bestFit="1" customWidth="1"/>
    <col min="10" max="10" width="9.7109375" bestFit="1" customWidth="1"/>
    <col min="11" max="11" width="3.7109375" customWidth="1"/>
    <col min="12" max="12" width="9.42578125" customWidth="1"/>
    <col min="13" max="13" width="3.7109375" customWidth="1"/>
    <col min="14" max="14" width="8.7109375" customWidth="1"/>
    <col min="15" max="15" width="3.7109375" customWidth="1"/>
    <col min="16" max="16" width="10.7109375" customWidth="1"/>
  </cols>
  <sheetData>
    <row r="1" spans="1:16" s="34" customFormat="1" ht="20.25" x14ac:dyDescent="0.3">
      <c r="A1" s="260" t="str">
        <f>+'Sales Master'!A1:Y1</f>
        <v>Your Company Name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x14ac:dyDescent="0.2">
      <c r="A2" s="261" t="s">
        <v>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12.75" customHeight="1" x14ac:dyDescent="0.2">
      <c r="A4" s="7" t="s">
        <v>25</v>
      </c>
      <c r="B4" s="27" t="s">
        <v>47</v>
      </c>
      <c r="C4" s="27"/>
      <c r="D4" s="27">
        <v>2013</v>
      </c>
      <c r="E4" s="262" t="s">
        <v>53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x14ac:dyDescent="0.2">
      <c r="A5" s="7"/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"/>
    </row>
    <row r="6" spans="1:16" x14ac:dyDescent="0.2">
      <c r="A6" s="40"/>
      <c r="B6" s="41"/>
      <c r="C6" s="41"/>
      <c r="H6" s="42"/>
      <c r="I6" s="42"/>
      <c r="J6" s="42"/>
    </row>
    <row r="7" spans="1:16" ht="12.75" customHeight="1" x14ac:dyDescent="0.2">
      <c r="A7" s="43" t="s">
        <v>14</v>
      </c>
      <c r="B7" s="44">
        <f>+August!G53</f>
        <v>0</v>
      </c>
      <c r="C7" s="4"/>
      <c r="H7" s="54" t="s">
        <v>55</v>
      </c>
      <c r="I7" s="45">
        <f>+August!H53</f>
        <v>0</v>
      </c>
      <c r="J7" s="46"/>
    </row>
    <row r="8" spans="1:16" x14ac:dyDescent="0.2">
      <c r="A8" s="40"/>
      <c r="B8" s="41"/>
      <c r="C8" s="4"/>
      <c r="H8" s="54"/>
      <c r="I8" s="46"/>
      <c r="J8" s="46"/>
    </row>
    <row r="9" spans="1:16" ht="12.75" customHeight="1" x14ac:dyDescent="0.2">
      <c r="A9" s="43" t="s">
        <v>15</v>
      </c>
      <c r="B9" s="44">
        <f>+August!I53</f>
        <v>0</v>
      </c>
      <c r="C9" s="4"/>
      <c r="H9" s="55" t="s">
        <v>56</v>
      </c>
      <c r="I9" s="45">
        <f>+August!J53</f>
        <v>0</v>
      </c>
      <c r="J9" s="46"/>
    </row>
    <row r="10" spans="1:16" x14ac:dyDescent="0.2">
      <c r="A10" s="40"/>
      <c r="B10" s="41"/>
      <c r="C10" s="4"/>
      <c r="H10" s="54"/>
      <c r="I10" s="42"/>
      <c r="J10" s="42"/>
    </row>
    <row r="11" spans="1:16" x14ac:dyDescent="0.2">
      <c r="A11" s="43" t="s">
        <v>16</v>
      </c>
      <c r="B11" s="47" t="e">
        <f>+August!K53</f>
        <v>#DIV/0!</v>
      </c>
      <c r="C11" s="4"/>
      <c r="H11" s="54"/>
      <c r="I11" s="42"/>
      <c r="J11" s="42"/>
    </row>
    <row r="12" spans="1:16" x14ac:dyDescent="0.2">
      <c r="A12" s="40"/>
      <c r="B12" s="41"/>
      <c r="C12" s="4"/>
      <c r="H12" s="55"/>
      <c r="I12" s="41"/>
      <c r="J12" s="41"/>
    </row>
    <row r="13" spans="1:16" ht="13.5" customHeight="1" thickBot="1" x14ac:dyDescent="0.25">
      <c r="A13" s="48" t="s">
        <v>17</v>
      </c>
      <c r="B13" s="49" t="e">
        <f>B9/B7</f>
        <v>#DIV/0!</v>
      </c>
      <c r="C13" s="50"/>
      <c r="H13" s="56" t="s">
        <v>57</v>
      </c>
      <c r="I13" s="49" t="e">
        <f>I9/I7</f>
        <v>#DIV/0!</v>
      </c>
      <c r="J13" s="51"/>
    </row>
    <row r="14" spans="1:16" x14ac:dyDescent="0.2">
      <c r="O14" s="5"/>
    </row>
    <row r="15" spans="1:16" x14ac:dyDescent="0.2">
      <c r="A15" s="19" t="s">
        <v>18</v>
      </c>
      <c r="B15" s="57" t="s">
        <v>38</v>
      </c>
      <c r="C15" s="57"/>
      <c r="D15" s="57" t="s">
        <v>9</v>
      </c>
      <c r="E15" s="57"/>
      <c r="F15" s="57" t="s">
        <v>19</v>
      </c>
      <c r="G15" s="58"/>
      <c r="H15" s="57" t="s">
        <v>11</v>
      </c>
      <c r="I15" s="58"/>
      <c r="J15" s="57" t="s">
        <v>20</v>
      </c>
      <c r="K15" s="59"/>
      <c r="L15" s="60" t="s">
        <v>22</v>
      </c>
      <c r="M15" s="1"/>
    </row>
    <row r="16" spans="1:16" x14ac:dyDescent="0.2">
      <c r="G16" s="5"/>
      <c r="I16" s="5"/>
    </row>
    <row r="17" spans="1:13" x14ac:dyDescent="0.2">
      <c r="A17" t="str">
        <f>+'Sales Master'!B7</f>
        <v>Chamber Directories</v>
      </c>
      <c r="B17" s="2"/>
      <c r="C17" s="4"/>
      <c r="D17" s="2"/>
      <c r="E17" s="4"/>
      <c r="F17" s="2"/>
      <c r="G17" s="4"/>
      <c r="H17" s="8"/>
      <c r="I17" s="4"/>
      <c r="J17" s="28" t="e">
        <f>F17/D17</f>
        <v>#DIV/0!</v>
      </c>
      <c r="L17" s="28" t="e">
        <f>H17/$I$9</f>
        <v>#DIV/0!</v>
      </c>
      <c r="M17" s="6"/>
    </row>
    <row r="18" spans="1:13" x14ac:dyDescent="0.2">
      <c r="G18" s="5"/>
      <c r="H18" s="9"/>
      <c r="I18" s="5"/>
      <c r="J18" s="3"/>
      <c r="L18" s="3"/>
      <c r="M18" s="53"/>
    </row>
    <row r="19" spans="1:13" x14ac:dyDescent="0.2">
      <c r="A19" t="str">
        <f>+'Sales Master'!B9</f>
        <v>Contractor - Repeat Business</v>
      </c>
      <c r="B19" s="2"/>
      <c r="D19" s="2"/>
      <c r="F19" s="2"/>
      <c r="G19" s="4"/>
      <c r="H19" s="8"/>
      <c r="I19" s="4"/>
      <c r="J19" s="28" t="e">
        <f>F19/D19</f>
        <v>#DIV/0!</v>
      </c>
      <c r="L19" s="28" t="e">
        <f>H19/$I$9</f>
        <v>#DIV/0!</v>
      </c>
      <c r="M19" s="53"/>
    </row>
    <row r="20" spans="1:13" x14ac:dyDescent="0.2">
      <c r="I20" s="5"/>
      <c r="J20" s="3"/>
      <c r="L20" s="3"/>
      <c r="M20" s="53"/>
    </row>
    <row r="21" spans="1:13" x14ac:dyDescent="0.2">
      <c r="A21" t="str">
        <f>+'Sales Master'!B11</f>
        <v>Designer - Repeat Business</v>
      </c>
      <c r="B21" s="2"/>
      <c r="D21" s="2"/>
      <c r="F21" s="2"/>
      <c r="G21" s="4"/>
      <c r="H21" s="8"/>
      <c r="I21" s="4"/>
      <c r="J21" s="28" t="e">
        <f>F21/D21</f>
        <v>#DIV/0!</v>
      </c>
      <c r="L21" s="28" t="e">
        <f>H21/$I$9</f>
        <v>#DIV/0!</v>
      </c>
      <c r="M21" s="53"/>
    </row>
    <row r="22" spans="1:13" x14ac:dyDescent="0.2">
      <c r="G22" s="5"/>
      <c r="H22" s="9"/>
      <c r="I22" s="5"/>
      <c r="J22" s="3"/>
      <c r="L22" s="3"/>
      <c r="M22" s="53"/>
    </row>
    <row r="23" spans="1:13" x14ac:dyDescent="0.2">
      <c r="A23" t="str">
        <f>+'Sales Master'!B13</f>
        <v>Direct Contact with Employee</v>
      </c>
      <c r="B23" s="2"/>
      <c r="D23" s="2"/>
      <c r="F23" s="2"/>
      <c r="G23" s="4"/>
      <c r="H23" s="8"/>
      <c r="I23" s="4"/>
      <c r="J23" s="28" t="e">
        <f>F23/D23</f>
        <v>#DIV/0!</v>
      </c>
      <c r="L23" s="28" t="e">
        <f>H23/$I$9</f>
        <v>#DIV/0!</v>
      </c>
      <c r="M23" s="53"/>
    </row>
    <row r="24" spans="1:13" x14ac:dyDescent="0.2">
      <c r="G24" s="5"/>
      <c r="H24" s="9"/>
      <c r="I24" s="5"/>
      <c r="J24" s="3"/>
      <c r="L24" s="3"/>
      <c r="M24" s="53"/>
    </row>
    <row r="25" spans="1:13" x14ac:dyDescent="0.2">
      <c r="A25" t="str">
        <f>+'Sales Master'!B15</f>
        <v xml:space="preserve">Direct Mail Postcards - Fall </v>
      </c>
      <c r="B25" s="2"/>
      <c r="D25" s="2"/>
      <c r="F25" s="2"/>
      <c r="G25" s="4"/>
      <c r="H25" s="8"/>
      <c r="I25" s="4"/>
      <c r="J25" s="28" t="e">
        <f>F25/D25</f>
        <v>#DIV/0!</v>
      </c>
      <c r="L25" s="28" t="e">
        <f>H25/$I$9</f>
        <v>#DIV/0!</v>
      </c>
      <c r="M25" s="53"/>
    </row>
    <row r="26" spans="1:13" x14ac:dyDescent="0.2">
      <c r="G26" s="5"/>
      <c r="H26" s="9"/>
      <c r="I26" s="5"/>
      <c r="J26" s="3"/>
      <c r="L26" s="3"/>
      <c r="M26" s="53"/>
    </row>
    <row r="27" spans="1:13" x14ac:dyDescent="0.2">
      <c r="A27" t="str">
        <f>+'Sales Master'!B17</f>
        <v>Direct Mail Postcards - Spring</v>
      </c>
      <c r="B27" s="2"/>
      <c r="D27" s="2"/>
      <c r="F27" s="2"/>
      <c r="G27" s="4"/>
      <c r="H27" s="8"/>
      <c r="I27" s="4"/>
      <c r="J27" s="28" t="e">
        <f>F27/D27</f>
        <v>#DIV/0!</v>
      </c>
      <c r="L27" s="28" t="e">
        <f>H27/$I$9</f>
        <v>#DIV/0!</v>
      </c>
      <c r="M27" s="53"/>
    </row>
    <row r="28" spans="1:13" x14ac:dyDescent="0.2">
      <c r="G28" s="5"/>
      <c r="H28" s="9"/>
      <c r="I28" s="5"/>
      <c r="J28" s="3"/>
      <c r="L28" s="3"/>
      <c r="M28" s="53"/>
    </row>
    <row r="29" spans="1:13" x14ac:dyDescent="0.2">
      <c r="A29" t="str">
        <f>+'Sales Master'!B19</f>
        <v>Direct Mail Postcards - Winter</v>
      </c>
      <c r="B29" s="2"/>
      <c r="D29" s="2"/>
      <c r="F29" s="2"/>
      <c r="G29" s="4"/>
      <c r="H29" s="8"/>
      <c r="I29" s="4"/>
      <c r="J29" s="28" t="e">
        <f>F29/D29</f>
        <v>#DIV/0!</v>
      </c>
      <c r="L29" s="28" t="e">
        <f>H29/$I$9</f>
        <v>#DIV/0!</v>
      </c>
      <c r="M29" s="53"/>
    </row>
    <row r="30" spans="1:13" x14ac:dyDescent="0.2">
      <c r="G30" s="5"/>
      <c r="H30" s="9"/>
      <c r="I30" s="5"/>
      <c r="J30" s="3"/>
      <c r="L30" s="3"/>
      <c r="M30" s="53"/>
    </row>
    <row r="31" spans="1:13" x14ac:dyDescent="0.2">
      <c r="A31" t="str">
        <f>+'Sales Master'!B21</f>
        <v>Door Hangers</v>
      </c>
      <c r="B31" s="2"/>
      <c r="D31" s="2"/>
      <c r="F31" s="2"/>
      <c r="G31" s="4"/>
      <c r="H31" s="8"/>
      <c r="I31" s="4"/>
      <c r="J31" s="28" t="e">
        <f>F31/D31</f>
        <v>#DIV/0!</v>
      </c>
      <c r="L31" s="28" t="e">
        <f>H31/$I$9</f>
        <v>#DIV/0!</v>
      </c>
      <c r="M31" s="53"/>
    </row>
    <row r="32" spans="1:13" x14ac:dyDescent="0.2">
      <c r="G32" s="5"/>
      <c r="H32" s="9"/>
      <c r="I32" s="5"/>
      <c r="J32" s="3"/>
      <c r="L32" s="3"/>
      <c r="M32" s="53"/>
    </row>
    <row r="33" spans="1:13" x14ac:dyDescent="0.2">
      <c r="A33" t="str">
        <f>+'Sales Master'!B23</f>
        <v>Flyer</v>
      </c>
      <c r="B33" s="2"/>
      <c r="D33" s="2"/>
      <c r="F33" s="2"/>
      <c r="G33" s="4"/>
      <c r="H33" s="8"/>
      <c r="I33" s="4"/>
      <c r="J33" s="28" t="e">
        <f>F33/D33</f>
        <v>#DIV/0!</v>
      </c>
      <c r="L33" s="28" t="e">
        <f>H33/$I$9</f>
        <v>#DIV/0!</v>
      </c>
      <c r="M33" s="53"/>
    </row>
    <row r="34" spans="1:13" x14ac:dyDescent="0.2">
      <c r="G34" s="5"/>
      <c r="H34" s="9"/>
      <c r="I34" s="5"/>
      <c r="J34" s="3"/>
      <c r="L34" s="3"/>
      <c r="M34" s="53"/>
    </row>
    <row r="35" spans="1:13" x14ac:dyDescent="0.2">
      <c r="A35" t="str">
        <f>+'Sales Master'!B25</f>
        <v>Home Shows</v>
      </c>
      <c r="B35" s="2"/>
      <c r="D35" s="2"/>
      <c r="F35" s="2"/>
      <c r="G35" s="4"/>
      <c r="H35" s="8"/>
      <c r="I35" s="4"/>
      <c r="J35" s="28" t="e">
        <f>F35/D35</f>
        <v>#DIV/0!</v>
      </c>
      <c r="L35" s="28" t="e">
        <f>H35/$I$9</f>
        <v>#DIV/0!</v>
      </c>
      <c r="M35" s="53"/>
    </row>
    <row r="36" spans="1:13" x14ac:dyDescent="0.2">
      <c r="G36" s="5"/>
      <c r="H36" s="9"/>
      <c r="I36" s="5"/>
      <c r="J36" s="3"/>
      <c r="L36" s="3"/>
      <c r="M36" s="6"/>
    </row>
    <row r="37" spans="1:13" x14ac:dyDescent="0.2">
      <c r="A37" t="str">
        <f>+'Sales Master'!B27</f>
        <v>Networking Group</v>
      </c>
      <c r="B37" s="2"/>
      <c r="D37" s="2"/>
      <c r="F37" s="2"/>
      <c r="G37" s="4"/>
      <c r="H37" s="8"/>
      <c r="I37" s="4"/>
      <c r="J37" s="28" t="e">
        <f>F37/D37</f>
        <v>#DIV/0!</v>
      </c>
      <c r="L37" s="28" t="e">
        <f>H37/$I$9</f>
        <v>#DIV/0!</v>
      </c>
      <c r="M37" s="6"/>
    </row>
    <row r="38" spans="1:13" x14ac:dyDescent="0.2">
      <c r="G38" s="5"/>
      <c r="H38" s="9"/>
      <c r="I38" s="5"/>
      <c r="J38" s="3"/>
      <c r="L38" s="3"/>
      <c r="M38" s="53"/>
    </row>
    <row r="39" spans="1:13" x14ac:dyDescent="0.2">
      <c r="A39" t="str">
        <f>+'Sales Master'!B29</f>
        <v>Newsletter</v>
      </c>
      <c r="B39" s="2"/>
      <c r="D39" s="2"/>
      <c r="F39" s="2"/>
      <c r="G39" s="4"/>
      <c r="H39" s="8"/>
      <c r="I39" s="4"/>
      <c r="J39" s="28" t="e">
        <f>F39/D39</f>
        <v>#DIV/0!</v>
      </c>
      <c r="L39" s="28" t="e">
        <f>H39/$I$9</f>
        <v>#DIV/0!</v>
      </c>
      <c r="M39" s="6"/>
    </row>
    <row r="40" spans="1:13" x14ac:dyDescent="0.2">
      <c r="G40" s="5"/>
      <c r="H40" s="9"/>
      <c r="I40" s="5"/>
      <c r="J40" s="3"/>
      <c r="L40" s="3"/>
      <c r="M40" s="53"/>
    </row>
    <row r="41" spans="1:13" x14ac:dyDescent="0.2">
      <c r="A41" t="str">
        <f>+'Sales Master'!B31</f>
        <v>Newspaper Advertisements</v>
      </c>
      <c r="B41" s="2"/>
      <c r="D41" s="2"/>
      <c r="F41" s="2"/>
      <c r="G41" s="4"/>
      <c r="H41" s="8"/>
      <c r="I41" s="4"/>
      <c r="J41" s="28" t="e">
        <f>F41/D41</f>
        <v>#DIV/0!</v>
      </c>
      <c r="L41" s="28" t="e">
        <f>H41/$I$9</f>
        <v>#DIV/0!</v>
      </c>
      <c r="M41" s="6"/>
    </row>
    <row r="42" spans="1:13" x14ac:dyDescent="0.2">
      <c r="G42" s="5"/>
      <c r="H42" s="9"/>
      <c r="I42" s="5"/>
      <c r="J42" s="3"/>
      <c r="L42" s="3"/>
      <c r="M42" s="53"/>
    </row>
    <row r="43" spans="1:13" x14ac:dyDescent="0.2">
      <c r="A43" t="str">
        <f>+'Sales Master'!B33</f>
        <v>Online Yellow Pages</v>
      </c>
      <c r="B43" s="2"/>
      <c r="D43" s="2"/>
      <c r="F43" s="2"/>
      <c r="G43" s="4"/>
      <c r="H43" s="8"/>
      <c r="I43" s="4"/>
      <c r="J43" s="28" t="e">
        <f>F43/D43</f>
        <v>#DIV/0!</v>
      </c>
      <c r="L43" s="28" t="e">
        <f>H43/$I$9</f>
        <v>#DIV/0!</v>
      </c>
      <c r="M43" s="6"/>
    </row>
    <row r="44" spans="1:13" x14ac:dyDescent="0.2">
      <c r="G44" s="5"/>
      <c r="H44" s="9"/>
      <c r="I44" s="5"/>
      <c r="J44" s="3"/>
      <c r="L44" s="3"/>
      <c r="M44" s="53"/>
    </row>
    <row r="45" spans="1:13" x14ac:dyDescent="0.2">
      <c r="A45" t="str">
        <f>+'Sales Master'!B35</f>
        <v>Overall Branding</v>
      </c>
      <c r="B45" s="2"/>
      <c r="D45" s="2"/>
      <c r="F45" s="2"/>
      <c r="G45" s="4"/>
      <c r="H45" s="8"/>
      <c r="I45" s="4"/>
      <c r="J45" s="28" t="e">
        <f>F45/D45</f>
        <v>#DIV/0!</v>
      </c>
      <c r="L45" s="28" t="e">
        <f>H45/$I$9</f>
        <v>#DIV/0!</v>
      </c>
      <c r="M45" s="6"/>
    </row>
    <row r="46" spans="1:13" x14ac:dyDescent="0.2">
      <c r="G46" s="5"/>
      <c r="H46" s="9"/>
      <c r="I46" s="5"/>
      <c r="J46" s="3"/>
      <c r="L46" s="3"/>
      <c r="M46" s="53"/>
    </row>
    <row r="47" spans="1:13" x14ac:dyDescent="0.2">
      <c r="A47" t="str">
        <f>+'Sales Master'!B37</f>
        <v>Past Customer</v>
      </c>
      <c r="B47" s="2"/>
      <c r="D47" s="2"/>
      <c r="F47" s="2"/>
      <c r="G47" s="4"/>
      <c r="H47" s="8"/>
      <c r="I47" s="4"/>
      <c r="J47" s="28" t="e">
        <f>F47/D47</f>
        <v>#DIV/0!</v>
      </c>
      <c r="L47" s="28" t="e">
        <f>H47/$I$9</f>
        <v>#DIV/0!</v>
      </c>
      <c r="M47" s="6"/>
    </row>
    <row r="48" spans="1:13" x14ac:dyDescent="0.2">
      <c r="G48" s="5"/>
      <c r="H48" s="9"/>
      <c r="I48" s="5"/>
      <c r="J48" s="3"/>
      <c r="L48" s="3"/>
      <c r="M48" s="53"/>
    </row>
    <row r="49" spans="1:13" x14ac:dyDescent="0.2">
      <c r="A49" t="str">
        <f>+'Sales Master'!B39</f>
        <v>Proximity Mailings</v>
      </c>
      <c r="B49" s="2"/>
      <c r="D49" s="2"/>
      <c r="F49" s="2"/>
      <c r="G49" s="4"/>
      <c r="H49" s="8"/>
      <c r="I49" s="4"/>
      <c r="J49" s="28" t="e">
        <f>F49/D49</f>
        <v>#DIV/0!</v>
      </c>
      <c r="L49" s="28" t="e">
        <f>H49/$I$9</f>
        <v>#DIV/0!</v>
      </c>
      <c r="M49" s="6"/>
    </row>
    <row r="50" spans="1:13" x14ac:dyDescent="0.2">
      <c r="G50" s="5"/>
      <c r="H50" s="9"/>
      <c r="I50" s="5"/>
      <c r="J50" s="3"/>
      <c r="L50" s="3"/>
      <c r="M50" s="53"/>
    </row>
    <row r="51" spans="1:13" x14ac:dyDescent="0.2">
      <c r="A51" t="str">
        <f>+'Sales Master'!B41</f>
        <v>Publications</v>
      </c>
      <c r="B51" s="2"/>
      <c r="D51" s="2"/>
      <c r="F51" s="2"/>
      <c r="G51" s="4"/>
      <c r="H51" s="8"/>
      <c r="I51" s="4"/>
      <c r="J51" s="28" t="e">
        <f>F51/D51</f>
        <v>#DIV/0!</v>
      </c>
      <c r="L51" s="28" t="e">
        <f>H51/$I$9</f>
        <v>#DIV/0!</v>
      </c>
      <c r="M51" s="6"/>
    </row>
    <row r="52" spans="1:13" x14ac:dyDescent="0.2">
      <c r="G52" s="5"/>
      <c r="H52" s="9"/>
      <c r="I52" s="5"/>
      <c r="J52" s="3"/>
      <c r="L52" s="3"/>
      <c r="M52" s="53"/>
    </row>
    <row r="53" spans="1:13" x14ac:dyDescent="0.2">
      <c r="A53" t="str">
        <f>+'Sales Master'!B43</f>
        <v>Referral from Business Contact</v>
      </c>
      <c r="B53" s="2"/>
      <c r="D53" s="2"/>
      <c r="F53" s="2"/>
      <c r="G53" s="4"/>
      <c r="H53" s="8"/>
      <c r="I53" s="4"/>
      <c r="J53" s="28" t="e">
        <f>F53/D53</f>
        <v>#DIV/0!</v>
      </c>
      <c r="L53" s="28" t="e">
        <f>H53/$I$9</f>
        <v>#DIV/0!</v>
      </c>
      <c r="M53" s="6"/>
    </row>
    <row r="54" spans="1:13" x14ac:dyDescent="0.2">
      <c r="B54" s="62"/>
      <c r="D54" s="62"/>
      <c r="F54" s="62"/>
      <c r="G54" s="4"/>
      <c r="H54" s="63"/>
      <c r="I54" s="5"/>
      <c r="J54" s="3"/>
      <c r="L54" s="3"/>
      <c r="M54" s="53"/>
    </row>
    <row r="55" spans="1:13" x14ac:dyDescent="0.2">
      <c r="A55" t="str">
        <f>+'Sales Master'!B45</f>
        <v>Referral from Contractor</v>
      </c>
      <c r="B55" s="2"/>
      <c r="D55" s="2"/>
      <c r="F55" s="2"/>
      <c r="G55" s="4"/>
      <c r="H55" s="8"/>
      <c r="I55" s="4"/>
      <c r="J55" s="28" t="e">
        <f>F55/D55</f>
        <v>#DIV/0!</v>
      </c>
      <c r="L55" s="28" t="e">
        <f>H55/$I$9</f>
        <v>#DIV/0!</v>
      </c>
      <c r="M55" s="6"/>
    </row>
    <row r="56" spans="1:13" s="4" customFormat="1" x14ac:dyDescent="0.2">
      <c r="A56"/>
      <c r="B56"/>
      <c r="C56"/>
      <c r="D56"/>
      <c r="E56"/>
      <c r="F56"/>
      <c r="G56" s="5"/>
      <c r="H56" s="9"/>
      <c r="J56" s="120"/>
      <c r="L56" s="119"/>
      <c r="M56" s="6"/>
    </row>
    <row r="57" spans="1:13" x14ac:dyDescent="0.2">
      <c r="A57" t="str">
        <f>+'Sales Master'!B47</f>
        <v>Referral from Designer</v>
      </c>
      <c r="B57" s="2"/>
      <c r="D57" s="2"/>
      <c r="F57" s="2"/>
      <c r="G57" s="4"/>
      <c r="H57" s="8"/>
      <c r="I57" s="4"/>
      <c r="J57" s="28" t="e">
        <f>F57/D57</f>
        <v>#DIV/0!</v>
      </c>
      <c r="K57" s="5"/>
      <c r="L57" s="28" t="e">
        <f>H57/$I$9</f>
        <v>#DIV/0!</v>
      </c>
      <c r="M57" s="6"/>
    </row>
    <row r="58" spans="1:13" s="4" customFormat="1" x14ac:dyDescent="0.2">
      <c r="A58"/>
      <c r="B58"/>
      <c r="C58"/>
      <c r="D58"/>
      <c r="E58"/>
      <c r="F58"/>
      <c r="G58" s="5"/>
      <c r="H58" s="9"/>
      <c r="J58" s="6"/>
      <c r="L58" s="6"/>
      <c r="M58" s="6"/>
    </row>
    <row r="59" spans="1:13" s="4" customFormat="1" x14ac:dyDescent="0.2">
      <c r="A59" t="str">
        <f>+'Sales Master'!B49</f>
        <v>Referral from Past Customer</v>
      </c>
      <c r="B59" s="2"/>
      <c r="C59"/>
      <c r="D59" s="2"/>
      <c r="E59"/>
      <c r="F59" s="2"/>
      <c r="H59" s="8"/>
      <c r="J59" s="28" t="e">
        <f>F59/D59</f>
        <v>#DIV/0!</v>
      </c>
      <c r="K59"/>
      <c r="L59" s="28" t="e">
        <f>H59/$I$9</f>
        <v>#DIV/0!</v>
      </c>
      <c r="M59" s="6"/>
    </row>
    <row r="60" spans="1:13" s="4" customFormat="1" x14ac:dyDescent="0.2">
      <c r="A60"/>
      <c r="B60" s="41"/>
      <c r="C60" s="41"/>
      <c r="D60" s="41"/>
      <c r="E60" s="41"/>
      <c r="F60" s="41"/>
      <c r="G60" s="41"/>
      <c r="H60" s="64"/>
      <c r="J60" s="6"/>
      <c r="L60" s="6"/>
      <c r="M60" s="6"/>
    </row>
    <row r="61" spans="1:13" s="4" customFormat="1" x14ac:dyDescent="0.2">
      <c r="A61" t="str">
        <f>+'Sales Master'!B51</f>
        <v>Referral Program</v>
      </c>
      <c r="B61" s="2"/>
      <c r="C61"/>
      <c r="D61" s="2"/>
      <c r="E61"/>
      <c r="F61" s="2"/>
      <c r="H61" s="8"/>
      <c r="J61" s="28" t="e">
        <f>F61/D61</f>
        <v>#DIV/0!</v>
      </c>
      <c r="K61"/>
      <c r="L61" s="28" t="e">
        <f>H61/$I$9</f>
        <v>#DIV/0!</v>
      </c>
      <c r="M61" s="6"/>
    </row>
    <row r="62" spans="1:13" s="4" customFormat="1" x14ac:dyDescent="0.2">
      <c r="A62"/>
      <c r="C62" s="5"/>
      <c r="E62" s="5"/>
      <c r="H62" s="31"/>
      <c r="J62" s="6"/>
      <c r="K62" s="5"/>
      <c r="L62" s="6"/>
      <c r="M62" s="6"/>
    </row>
    <row r="63" spans="1:13" s="4" customFormat="1" x14ac:dyDescent="0.2">
      <c r="A63" t="str">
        <f>+'Sales Master'!B53</f>
        <v>Search Engine Marketing</v>
      </c>
      <c r="B63" s="2"/>
      <c r="C63"/>
      <c r="D63" s="2"/>
      <c r="E63"/>
      <c r="F63" s="2"/>
      <c r="H63" s="8"/>
      <c r="J63" s="28" t="e">
        <f>F63/D63</f>
        <v>#DIV/0!</v>
      </c>
      <c r="K63"/>
      <c r="L63" s="28" t="e">
        <f>H63/$I$9</f>
        <v>#DIV/0!</v>
      </c>
      <c r="M63" s="6"/>
    </row>
    <row r="64" spans="1:13" s="4" customFormat="1" x14ac:dyDescent="0.2">
      <c r="A64"/>
      <c r="B64" s="41"/>
      <c r="C64" s="41"/>
      <c r="D64" s="41"/>
      <c r="E64" s="41"/>
      <c r="F64" s="41"/>
      <c r="G64" s="41"/>
      <c r="H64" s="41"/>
      <c r="J64" s="6"/>
      <c r="L64" s="6"/>
      <c r="M64" s="6"/>
    </row>
    <row r="65" spans="1:13" s="4" customFormat="1" x14ac:dyDescent="0.2">
      <c r="A65" t="str">
        <f>+'Sales Master'!B55</f>
        <v>Telemarketing</v>
      </c>
      <c r="B65" s="2"/>
      <c r="C65"/>
      <c r="D65" s="2"/>
      <c r="E65"/>
      <c r="F65" s="2"/>
      <c r="H65" s="8"/>
      <c r="J65" s="28" t="e">
        <f>F65/D65</f>
        <v>#DIV/0!</v>
      </c>
      <c r="K65"/>
      <c r="L65" s="28" t="e">
        <f>H65/$I$9</f>
        <v>#DIV/0!</v>
      </c>
      <c r="M65" s="6"/>
    </row>
    <row r="66" spans="1:13" s="4" customFormat="1" x14ac:dyDescent="0.2">
      <c r="A66"/>
      <c r="C66" s="5"/>
      <c r="E66" s="5"/>
      <c r="H66" s="31"/>
      <c r="J66" s="6"/>
      <c r="K66" s="5"/>
      <c r="L66" s="6"/>
      <c r="M66" s="6"/>
    </row>
    <row r="67" spans="1:13" s="4" customFormat="1" x14ac:dyDescent="0.2">
      <c r="A67" t="str">
        <f>+'Sales Master'!B57</f>
        <v>Truck Signs</v>
      </c>
      <c r="B67" s="2"/>
      <c r="C67"/>
      <c r="D67" s="2"/>
      <c r="E67"/>
      <c r="F67" s="2"/>
      <c r="H67" s="8"/>
      <c r="J67" s="28" t="e">
        <f>F67/D67</f>
        <v>#DIV/0!</v>
      </c>
      <c r="K67"/>
      <c r="L67" s="28" t="e">
        <f>H67/$I$9</f>
        <v>#DIV/0!</v>
      </c>
      <c r="M67" s="6"/>
    </row>
    <row r="68" spans="1:13" s="4" customFormat="1" x14ac:dyDescent="0.2">
      <c r="A68"/>
      <c r="B68" s="41"/>
      <c r="C68" s="41"/>
      <c r="D68" s="41"/>
      <c r="E68" s="41"/>
      <c r="F68" s="41"/>
      <c r="G68" s="41"/>
      <c r="H68" s="41"/>
      <c r="J68" s="6"/>
      <c r="L68" s="6"/>
      <c r="M68" s="6"/>
    </row>
    <row r="69" spans="1:13" s="4" customFormat="1" x14ac:dyDescent="0.2">
      <c r="A69" t="str">
        <f>+'Sales Master'!B59</f>
        <v>Uniforms</v>
      </c>
      <c r="B69" s="2"/>
      <c r="C69"/>
      <c r="D69" s="2"/>
      <c r="E69"/>
      <c r="F69" s="2"/>
      <c r="H69" s="8"/>
      <c r="J69" s="28" t="e">
        <f>F69/D69</f>
        <v>#DIV/0!</v>
      </c>
      <c r="K69"/>
      <c r="L69" s="28" t="e">
        <f>H69/$I$9</f>
        <v>#DIV/0!</v>
      </c>
      <c r="M69" s="6"/>
    </row>
    <row r="70" spans="1:13" s="4" customFormat="1" x14ac:dyDescent="0.2">
      <c r="A70"/>
      <c r="B70" s="41"/>
      <c r="C70" s="41"/>
      <c r="D70" s="41"/>
      <c r="E70" s="41"/>
      <c r="F70" s="41"/>
      <c r="G70" s="41"/>
      <c r="H70" s="41"/>
      <c r="J70" s="6"/>
      <c r="L70" s="6"/>
      <c r="M70" s="6"/>
    </row>
    <row r="71" spans="1:13" s="4" customFormat="1" x14ac:dyDescent="0.2">
      <c r="A71" t="str">
        <f>+'Sales Master'!B61</f>
        <v>Website</v>
      </c>
      <c r="B71" s="2"/>
      <c r="C71"/>
      <c r="D71" s="2"/>
      <c r="E71"/>
      <c r="F71" s="2"/>
      <c r="H71" s="8"/>
      <c r="J71" s="28" t="e">
        <f>F71/D71</f>
        <v>#DIV/0!</v>
      </c>
      <c r="K71"/>
      <c r="L71" s="28" t="e">
        <f>H71/$I$9</f>
        <v>#DIV/0!</v>
      </c>
      <c r="M71" s="6"/>
    </row>
    <row r="72" spans="1:13" s="4" customFormat="1" x14ac:dyDescent="0.2">
      <c r="A72"/>
      <c r="B72" s="41"/>
      <c r="C72" s="41"/>
      <c r="D72" s="41"/>
      <c r="E72" s="41"/>
      <c r="F72" s="41"/>
      <c r="G72" s="41"/>
      <c r="H72" s="41"/>
      <c r="J72" s="6"/>
      <c r="L72" s="6"/>
      <c r="M72" s="6"/>
    </row>
    <row r="73" spans="1:13" x14ac:dyDescent="0.2">
      <c r="A73" t="str">
        <f>+'Sales Master'!B63</f>
        <v>Yard Signs</v>
      </c>
      <c r="B73" s="2"/>
      <c r="D73" s="2"/>
      <c r="F73" s="2"/>
      <c r="G73" s="4"/>
      <c r="H73" s="8"/>
      <c r="I73" s="4"/>
      <c r="J73" s="28" t="e">
        <f>F73/D73</f>
        <v>#DIV/0!</v>
      </c>
      <c r="L73" s="28" t="e">
        <f>H73/$I$9</f>
        <v>#DIV/0!</v>
      </c>
      <c r="M73" s="6"/>
    </row>
    <row r="74" spans="1:13" s="4" customFormat="1" x14ac:dyDescent="0.2">
      <c r="H74" s="31"/>
      <c r="J74" s="6"/>
      <c r="L74" s="6"/>
      <c r="M74" s="6"/>
    </row>
    <row r="75" spans="1:13" x14ac:dyDescent="0.2">
      <c r="A75" t="str">
        <f>+'Sales Master'!B65</f>
        <v xml:space="preserve">Yellow Pages </v>
      </c>
      <c r="B75" s="2"/>
      <c r="D75" s="2"/>
      <c r="F75" s="2"/>
      <c r="G75" s="4"/>
      <c r="H75" s="8"/>
      <c r="I75" s="4"/>
      <c r="J75" s="28" t="e">
        <f>F75/D75</f>
        <v>#DIV/0!</v>
      </c>
      <c r="L75" s="28" t="e">
        <f>H75/$I$9</f>
        <v>#DIV/0!</v>
      </c>
      <c r="M75" s="6"/>
    </row>
    <row r="76" spans="1:13" s="4" customFormat="1" x14ac:dyDescent="0.2">
      <c r="H76" s="31"/>
      <c r="J76" s="6"/>
      <c r="L76" s="6"/>
      <c r="M76" s="6"/>
    </row>
    <row r="77" spans="1:13" x14ac:dyDescent="0.2">
      <c r="A77" t="s">
        <v>37</v>
      </c>
      <c r="B77" s="26">
        <f>SUM(B17:B76)</f>
        <v>0</v>
      </c>
      <c r="D77" s="26">
        <f>SUM(D17:D76)</f>
        <v>0</v>
      </c>
      <c r="F77" s="26">
        <f>SUM(F17:F76)</f>
        <v>0</v>
      </c>
      <c r="H77" s="148">
        <f>SUM(H17:H76)</f>
        <v>0</v>
      </c>
      <c r="J77" s="26" t="e">
        <f>SUM(J17:J76)</f>
        <v>#DIV/0!</v>
      </c>
      <c r="L77" s="6"/>
      <c r="M77" s="6"/>
    </row>
  </sheetData>
  <customSheetViews>
    <customSheetView guid="{6578E43A-B566-4E0F-A0A9-B319CC9B6A12}" showRuler="0" topLeftCell="A37">
      <selection activeCell="F55" sqref="F55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</customSheetView>
  </customSheetViews>
  <mergeCells count="3">
    <mergeCell ref="A1:P1"/>
    <mergeCell ref="A2:P2"/>
    <mergeCell ref="E4:P4"/>
  </mergeCells>
  <phoneticPr fontId="0" type="noConversion"/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indexed="10"/>
  </sheetPr>
  <dimension ref="A1:AZ130"/>
  <sheetViews>
    <sheetView zoomScaleNormal="100" workbookViewId="0">
      <pane xSplit="3" ySplit="2" topLeftCell="D3" activePane="bottomRight" state="frozen"/>
      <selection activeCell="H30" sqref="H30"/>
      <selection pane="topRight" activeCell="H30" sqref="H30"/>
      <selection pane="bottomLeft" activeCell="H30" sqref="H30"/>
      <selection pane="bottomRight" activeCell="H30" sqref="H30"/>
    </sheetView>
  </sheetViews>
  <sheetFormatPr defaultRowHeight="12.75" x14ac:dyDescent="0.2"/>
  <cols>
    <col min="1" max="1" width="3" bestFit="1" customWidth="1"/>
    <col min="2" max="3" width="23.42578125" customWidth="1"/>
    <col min="4" max="4" width="12" bestFit="1" customWidth="1"/>
    <col min="5" max="5" width="15.5703125" customWidth="1"/>
    <col min="6" max="6" width="14.85546875" bestFit="1" customWidth="1"/>
    <col min="7" max="7" width="13.28515625" bestFit="1" customWidth="1"/>
    <col min="8" max="8" width="13.85546875" bestFit="1" customWidth="1"/>
    <col min="9" max="9" width="14.42578125" bestFit="1" customWidth="1"/>
    <col min="10" max="10" width="15.85546875" bestFit="1" customWidth="1"/>
    <col min="11" max="11" width="11.7109375" bestFit="1" customWidth="1"/>
    <col min="12" max="12" width="17.28515625" customWidth="1"/>
    <col min="13" max="13" width="19.42578125" customWidth="1"/>
    <col min="14" max="14" width="20.42578125" customWidth="1"/>
  </cols>
  <sheetData>
    <row r="1" spans="1:52" s="33" customFormat="1" ht="26.25" x14ac:dyDescent="0.4">
      <c r="A1" s="256" t="str">
        <f>+'Lists &amp; Targets'!K4</f>
        <v>Your Company Name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52" s="34" customFormat="1" ht="20.25" x14ac:dyDescent="0.3">
      <c r="A2" s="257" t="s">
        <v>48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52" s="36" customFormat="1" ht="7.5" customHeight="1" x14ac:dyDescent="0.3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52" s="37" customFormat="1" ht="20.25" customHeight="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52" s="14" customFormat="1" ht="8.2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52" x14ac:dyDescent="0.2">
      <c r="A6" s="259" t="s">
        <v>39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5" t="s">
        <v>84</v>
      </c>
      <c r="M6" s="255"/>
      <c r="N6" s="255"/>
    </row>
    <row r="7" spans="1:52" x14ac:dyDescent="0.2">
      <c r="B7" s="69" t="s">
        <v>23</v>
      </c>
      <c r="C7" s="66" t="s">
        <v>68</v>
      </c>
      <c r="D7" s="69" t="s">
        <v>65</v>
      </c>
      <c r="E7" s="69" t="s">
        <v>66</v>
      </c>
      <c r="F7" s="69" t="s">
        <v>67</v>
      </c>
      <c r="G7" s="69" t="s">
        <v>58</v>
      </c>
      <c r="H7" s="67" t="s">
        <v>12</v>
      </c>
      <c r="I7" s="69" t="s">
        <v>10</v>
      </c>
      <c r="J7" s="68" t="s">
        <v>11</v>
      </c>
      <c r="K7" s="66" t="s">
        <v>24</v>
      </c>
      <c r="L7" s="128" t="s">
        <v>81</v>
      </c>
      <c r="M7" s="130" t="s">
        <v>82</v>
      </c>
      <c r="N7" s="131" t="s">
        <v>83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x14ac:dyDescent="0.2">
      <c r="A8" s="52">
        <v>1</v>
      </c>
      <c r="B8" s="181"/>
      <c r="C8" s="182"/>
      <c r="D8" s="183"/>
      <c r="E8" s="183"/>
      <c r="F8" s="184"/>
      <c r="G8" s="185"/>
      <c r="H8" s="186"/>
      <c r="I8" s="187"/>
      <c r="J8" s="188"/>
      <c r="K8" s="81" t="str">
        <f t="shared" ref="K8:K52" si="0">IF(I8&gt;0,I8-G8,"")</f>
        <v/>
      </c>
      <c r="L8" s="135"/>
      <c r="M8" s="129"/>
      <c r="N8" s="129"/>
    </row>
    <row r="9" spans="1:52" x14ac:dyDescent="0.2">
      <c r="A9" s="52">
        <v>2</v>
      </c>
      <c r="B9" s="181"/>
      <c r="C9" s="182"/>
      <c r="D9" s="183"/>
      <c r="E9" s="183"/>
      <c r="F9" s="184"/>
      <c r="G9" s="185"/>
      <c r="H9" s="186"/>
      <c r="I9" s="187"/>
      <c r="J9" s="188"/>
      <c r="K9" s="81" t="str">
        <f t="shared" si="0"/>
        <v/>
      </c>
      <c r="L9" s="104"/>
      <c r="M9" s="104"/>
      <c r="N9" s="104"/>
    </row>
    <row r="10" spans="1:52" x14ac:dyDescent="0.2">
      <c r="A10" s="52">
        <v>3</v>
      </c>
      <c r="B10" s="181"/>
      <c r="C10" s="182"/>
      <c r="D10" s="183"/>
      <c r="E10" s="183"/>
      <c r="F10" s="184"/>
      <c r="G10" s="185"/>
      <c r="H10" s="186"/>
      <c r="I10" s="187"/>
      <c r="J10" s="188"/>
      <c r="K10" s="81" t="str">
        <f t="shared" si="0"/>
        <v/>
      </c>
      <c r="L10" s="103"/>
      <c r="M10" s="103"/>
      <c r="N10" s="103"/>
    </row>
    <row r="11" spans="1:52" x14ac:dyDescent="0.2">
      <c r="A11" s="52">
        <v>4</v>
      </c>
      <c r="B11" s="181"/>
      <c r="C11" s="182"/>
      <c r="D11" s="183"/>
      <c r="E11" s="183"/>
      <c r="F11" s="184"/>
      <c r="G11" s="185"/>
      <c r="H11" s="186"/>
      <c r="I11" s="187"/>
      <c r="J11" s="188"/>
      <c r="K11" s="81" t="str">
        <f t="shared" si="0"/>
        <v/>
      </c>
      <c r="L11" s="103"/>
      <c r="M11" s="103"/>
      <c r="N11" s="103"/>
    </row>
    <row r="12" spans="1:52" x14ac:dyDescent="0.2">
      <c r="A12" s="52">
        <v>5</v>
      </c>
      <c r="B12" s="181"/>
      <c r="C12" s="182"/>
      <c r="D12" s="183"/>
      <c r="E12" s="183"/>
      <c r="F12" s="184"/>
      <c r="G12" s="185"/>
      <c r="H12" s="186"/>
      <c r="I12" s="187"/>
      <c r="J12" s="188"/>
      <c r="K12" s="81" t="str">
        <f t="shared" si="0"/>
        <v/>
      </c>
      <c r="L12" s="103"/>
      <c r="M12" s="103"/>
      <c r="N12" s="103"/>
    </row>
    <row r="13" spans="1:52" x14ac:dyDescent="0.2">
      <c r="A13" s="52">
        <v>6</v>
      </c>
      <c r="B13" s="181"/>
      <c r="C13" s="182"/>
      <c r="D13" s="183"/>
      <c r="E13" s="183"/>
      <c r="F13" s="184"/>
      <c r="G13" s="185"/>
      <c r="H13" s="186"/>
      <c r="I13" s="187"/>
      <c r="J13" s="188"/>
      <c r="K13" s="81" t="str">
        <f t="shared" si="0"/>
        <v/>
      </c>
      <c r="L13" s="103"/>
      <c r="M13" s="103"/>
      <c r="N13" s="103"/>
    </row>
    <row r="14" spans="1:52" x14ac:dyDescent="0.2">
      <c r="A14" s="52">
        <v>7</v>
      </c>
      <c r="B14" s="181"/>
      <c r="C14" s="182"/>
      <c r="D14" s="183"/>
      <c r="E14" s="183"/>
      <c r="F14" s="184"/>
      <c r="G14" s="185"/>
      <c r="H14" s="186"/>
      <c r="I14" s="187"/>
      <c r="J14" s="188"/>
      <c r="K14" s="81" t="str">
        <f t="shared" si="0"/>
        <v/>
      </c>
      <c r="L14" s="103"/>
      <c r="M14" s="103"/>
      <c r="N14" s="103"/>
    </row>
    <row r="15" spans="1:52" x14ac:dyDescent="0.2">
      <c r="A15" s="52">
        <v>8</v>
      </c>
      <c r="B15" s="181"/>
      <c r="C15" s="182"/>
      <c r="D15" s="183"/>
      <c r="E15" s="183"/>
      <c r="F15" s="184"/>
      <c r="G15" s="185"/>
      <c r="H15" s="186"/>
      <c r="I15" s="187"/>
      <c r="J15" s="188"/>
      <c r="K15" s="81" t="str">
        <f t="shared" si="0"/>
        <v/>
      </c>
      <c r="L15" s="103"/>
      <c r="M15" s="103"/>
      <c r="N15" s="103"/>
    </row>
    <row r="16" spans="1:52" x14ac:dyDescent="0.2">
      <c r="A16" s="52">
        <v>9</v>
      </c>
      <c r="B16" s="181"/>
      <c r="C16" s="182"/>
      <c r="D16" s="183"/>
      <c r="E16" s="183"/>
      <c r="F16" s="184"/>
      <c r="G16" s="185"/>
      <c r="H16" s="186"/>
      <c r="I16" s="187"/>
      <c r="J16" s="188"/>
      <c r="K16" s="81" t="str">
        <f t="shared" si="0"/>
        <v/>
      </c>
      <c r="L16" s="103"/>
      <c r="M16" s="103"/>
      <c r="N16" s="103"/>
    </row>
    <row r="17" spans="1:14" x14ac:dyDescent="0.2">
      <c r="A17" s="52">
        <v>10</v>
      </c>
      <c r="B17" s="181"/>
      <c r="C17" s="182"/>
      <c r="D17" s="183"/>
      <c r="E17" s="183"/>
      <c r="F17" s="184"/>
      <c r="G17" s="185"/>
      <c r="H17" s="186"/>
      <c r="I17" s="187"/>
      <c r="J17" s="188"/>
      <c r="K17" s="81" t="str">
        <f t="shared" si="0"/>
        <v/>
      </c>
      <c r="L17" s="103"/>
      <c r="M17" s="103"/>
      <c r="N17" s="103"/>
    </row>
    <row r="18" spans="1:14" x14ac:dyDescent="0.2">
      <c r="A18" s="52">
        <v>11</v>
      </c>
      <c r="B18" s="181"/>
      <c r="C18" s="182"/>
      <c r="D18" s="183"/>
      <c r="E18" s="183"/>
      <c r="F18" s="184"/>
      <c r="G18" s="185"/>
      <c r="H18" s="186"/>
      <c r="I18" s="187"/>
      <c r="J18" s="188"/>
      <c r="K18" s="81" t="str">
        <f t="shared" si="0"/>
        <v/>
      </c>
      <c r="L18" s="103"/>
      <c r="M18" s="103"/>
      <c r="N18" s="103"/>
    </row>
    <row r="19" spans="1:14" x14ac:dyDescent="0.2">
      <c r="A19" s="52">
        <v>12</v>
      </c>
      <c r="B19" s="181"/>
      <c r="C19" s="182"/>
      <c r="D19" s="183"/>
      <c r="E19" s="183"/>
      <c r="F19" s="184"/>
      <c r="G19" s="185"/>
      <c r="H19" s="186"/>
      <c r="I19" s="187"/>
      <c r="J19" s="188"/>
      <c r="K19" s="81" t="str">
        <f t="shared" si="0"/>
        <v/>
      </c>
      <c r="L19" s="103"/>
      <c r="M19" s="103"/>
      <c r="N19" s="103"/>
    </row>
    <row r="20" spans="1:14" x14ac:dyDescent="0.2">
      <c r="A20" s="52">
        <v>13</v>
      </c>
      <c r="B20" s="181"/>
      <c r="C20" s="182"/>
      <c r="D20" s="183"/>
      <c r="E20" s="183"/>
      <c r="F20" s="184"/>
      <c r="G20" s="185"/>
      <c r="H20" s="186"/>
      <c r="I20" s="187"/>
      <c r="J20" s="188"/>
      <c r="K20" s="81" t="str">
        <f t="shared" si="0"/>
        <v/>
      </c>
      <c r="L20" s="103"/>
      <c r="M20" s="103"/>
      <c r="N20" s="103"/>
    </row>
    <row r="21" spans="1:14" x14ac:dyDescent="0.2">
      <c r="A21" s="52">
        <v>14</v>
      </c>
      <c r="B21" s="181"/>
      <c r="C21" s="182"/>
      <c r="D21" s="183"/>
      <c r="E21" s="183"/>
      <c r="F21" s="184"/>
      <c r="G21" s="185"/>
      <c r="H21" s="186"/>
      <c r="I21" s="187"/>
      <c r="J21" s="188"/>
      <c r="K21" s="81" t="str">
        <f t="shared" si="0"/>
        <v/>
      </c>
      <c r="L21" s="103"/>
      <c r="M21" s="103"/>
      <c r="N21" s="103"/>
    </row>
    <row r="22" spans="1:14" x14ac:dyDescent="0.2">
      <c r="A22" s="52">
        <v>15</v>
      </c>
      <c r="B22" s="181"/>
      <c r="C22" s="182"/>
      <c r="D22" s="183"/>
      <c r="E22" s="183"/>
      <c r="F22" s="184"/>
      <c r="G22" s="185"/>
      <c r="H22" s="186"/>
      <c r="I22" s="187"/>
      <c r="J22" s="188"/>
      <c r="K22" s="81" t="str">
        <f t="shared" si="0"/>
        <v/>
      </c>
      <c r="L22" s="103"/>
      <c r="M22" s="103"/>
      <c r="N22" s="103"/>
    </row>
    <row r="23" spans="1:14" x14ac:dyDescent="0.2">
      <c r="A23" s="52">
        <v>16</v>
      </c>
      <c r="B23" s="181"/>
      <c r="C23" s="182"/>
      <c r="D23" s="183"/>
      <c r="E23" s="183"/>
      <c r="F23" s="184"/>
      <c r="G23" s="185"/>
      <c r="H23" s="186"/>
      <c r="I23" s="187"/>
      <c r="J23" s="188"/>
      <c r="K23" s="81" t="str">
        <f t="shared" si="0"/>
        <v/>
      </c>
      <c r="L23" s="103"/>
      <c r="M23" s="103"/>
      <c r="N23" s="103"/>
    </row>
    <row r="24" spans="1:14" ht="12.75" customHeight="1" x14ac:dyDescent="0.2">
      <c r="A24" s="52">
        <v>17</v>
      </c>
      <c r="B24" s="181"/>
      <c r="C24" s="182"/>
      <c r="D24" s="183"/>
      <c r="E24" s="183"/>
      <c r="F24" s="184"/>
      <c r="G24" s="185"/>
      <c r="H24" s="186"/>
      <c r="I24" s="187"/>
      <c r="J24" s="188"/>
      <c r="K24" s="81" t="str">
        <f t="shared" si="0"/>
        <v/>
      </c>
      <c r="L24" s="144">
        <f>SUM(J8:J24)</f>
        <v>0</v>
      </c>
      <c r="M24" s="103"/>
      <c r="N24" s="103"/>
    </row>
    <row r="25" spans="1:14" ht="12" customHeight="1" x14ac:dyDescent="0.2">
      <c r="A25" s="52">
        <v>18</v>
      </c>
      <c r="B25" s="181"/>
      <c r="C25" s="182"/>
      <c r="D25" s="183"/>
      <c r="E25" s="183"/>
      <c r="F25" s="184"/>
      <c r="G25" s="185"/>
      <c r="H25" s="186"/>
      <c r="I25" s="187"/>
      <c r="J25" s="188"/>
      <c r="K25" s="81" t="str">
        <f t="shared" si="0"/>
        <v/>
      </c>
      <c r="L25" s="103"/>
      <c r="M25" s="103"/>
      <c r="N25" s="103"/>
    </row>
    <row r="26" spans="1:14" x14ac:dyDescent="0.2">
      <c r="A26" s="52">
        <v>19</v>
      </c>
      <c r="B26" s="181"/>
      <c r="C26" s="182"/>
      <c r="D26" s="183"/>
      <c r="E26" s="183"/>
      <c r="F26" s="184"/>
      <c r="G26" s="185"/>
      <c r="H26" s="186"/>
      <c r="I26" s="187"/>
      <c r="J26" s="188"/>
      <c r="K26" s="81" t="str">
        <f t="shared" si="0"/>
        <v/>
      </c>
      <c r="L26" s="103"/>
      <c r="M26" s="103"/>
      <c r="N26" s="103"/>
    </row>
    <row r="27" spans="1:14" x14ac:dyDescent="0.2">
      <c r="A27" s="52">
        <v>20</v>
      </c>
      <c r="B27" s="181"/>
      <c r="C27" s="182"/>
      <c r="D27" s="183"/>
      <c r="E27" s="183"/>
      <c r="F27" s="184"/>
      <c r="G27" s="185"/>
      <c r="H27" s="186"/>
      <c r="I27" s="187"/>
      <c r="J27" s="188"/>
      <c r="K27" s="81" t="str">
        <f t="shared" si="0"/>
        <v/>
      </c>
      <c r="L27" s="103"/>
      <c r="M27" s="103"/>
      <c r="N27" s="103"/>
    </row>
    <row r="28" spans="1:14" x14ac:dyDescent="0.2">
      <c r="A28" s="52">
        <v>21</v>
      </c>
      <c r="B28" s="181"/>
      <c r="C28" s="182"/>
      <c r="D28" s="183"/>
      <c r="E28" s="183"/>
      <c r="F28" s="184"/>
      <c r="G28" s="185"/>
      <c r="H28" s="186"/>
      <c r="I28" s="187"/>
      <c r="J28" s="188"/>
      <c r="K28" s="81" t="str">
        <f t="shared" si="0"/>
        <v/>
      </c>
      <c r="L28" s="134"/>
      <c r="M28" s="103"/>
      <c r="N28" s="103"/>
    </row>
    <row r="29" spans="1:14" x14ac:dyDescent="0.2">
      <c r="A29" s="52">
        <v>22</v>
      </c>
      <c r="B29" s="181"/>
      <c r="C29" s="182"/>
      <c r="D29" s="183"/>
      <c r="E29" s="183"/>
      <c r="F29" s="184"/>
      <c r="G29" s="185"/>
      <c r="H29" s="186"/>
      <c r="I29" s="187"/>
      <c r="J29" s="188"/>
      <c r="K29" s="81" t="str">
        <f t="shared" si="0"/>
        <v/>
      </c>
      <c r="L29" s="103"/>
      <c r="M29" s="103"/>
      <c r="N29" s="103"/>
    </row>
    <row r="30" spans="1:14" x14ac:dyDescent="0.2">
      <c r="A30" s="52">
        <v>23</v>
      </c>
      <c r="B30" s="181"/>
      <c r="C30" s="182"/>
      <c r="D30" s="183"/>
      <c r="E30" s="183"/>
      <c r="F30" s="184"/>
      <c r="G30" s="185"/>
      <c r="H30" s="186"/>
      <c r="I30" s="187"/>
      <c r="J30" s="188"/>
      <c r="K30" s="81" t="str">
        <f t="shared" si="0"/>
        <v/>
      </c>
      <c r="L30" s="103"/>
      <c r="M30" s="103"/>
      <c r="N30" s="103"/>
    </row>
    <row r="31" spans="1:14" x14ac:dyDescent="0.2">
      <c r="A31" s="52">
        <v>24</v>
      </c>
      <c r="B31" s="181"/>
      <c r="C31" s="182"/>
      <c r="D31" s="183"/>
      <c r="E31" s="183"/>
      <c r="F31" s="184"/>
      <c r="G31" s="185"/>
      <c r="H31" s="186"/>
      <c r="I31" s="187"/>
      <c r="J31" s="188"/>
      <c r="K31" s="81" t="str">
        <f t="shared" si="0"/>
        <v/>
      </c>
      <c r="L31" s="103"/>
      <c r="M31" s="103"/>
      <c r="N31" s="103"/>
    </row>
    <row r="32" spans="1:14" x14ac:dyDescent="0.2">
      <c r="A32" s="52">
        <v>25</v>
      </c>
      <c r="B32" s="181"/>
      <c r="C32" s="182"/>
      <c r="D32" s="183"/>
      <c r="E32" s="183"/>
      <c r="F32" s="184"/>
      <c r="G32" s="185"/>
      <c r="H32" s="186"/>
      <c r="I32" s="187"/>
      <c r="J32" s="188"/>
      <c r="K32" s="81" t="str">
        <f t="shared" si="0"/>
        <v/>
      </c>
      <c r="L32" s="103"/>
      <c r="M32" s="103"/>
      <c r="N32" s="103"/>
    </row>
    <row r="33" spans="1:14" ht="12.75" customHeight="1" x14ac:dyDescent="0.2">
      <c r="A33" s="52">
        <v>26</v>
      </c>
      <c r="B33" s="181"/>
      <c r="C33" s="182"/>
      <c r="D33" s="183"/>
      <c r="E33" s="183"/>
      <c r="F33" s="184"/>
      <c r="G33" s="185"/>
      <c r="H33" s="186"/>
      <c r="I33" s="187"/>
      <c r="J33" s="188"/>
      <c r="K33" s="81" t="str">
        <f t="shared" si="0"/>
        <v/>
      </c>
      <c r="L33" s="103"/>
      <c r="M33" s="103"/>
      <c r="N33" s="103"/>
    </row>
    <row r="34" spans="1:14" x14ac:dyDescent="0.2">
      <c r="A34" s="52">
        <v>27</v>
      </c>
      <c r="B34" s="181"/>
      <c r="C34" s="182"/>
      <c r="D34" s="183"/>
      <c r="E34" s="183"/>
      <c r="F34" s="184"/>
      <c r="G34" s="185"/>
      <c r="H34" s="186"/>
      <c r="I34" s="187"/>
      <c r="J34" s="188"/>
      <c r="K34" s="81" t="str">
        <f t="shared" si="0"/>
        <v/>
      </c>
      <c r="L34" s="103"/>
      <c r="M34" s="103"/>
      <c r="N34" s="103"/>
    </row>
    <row r="35" spans="1:14" x14ac:dyDescent="0.2">
      <c r="A35" s="52">
        <v>28</v>
      </c>
      <c r="B35" s="181"/>
      <c r="C35" s="182"/>
      <c r="D35" s="183"/>
      <c r="E35" s="183"/>
      <c r="F35" s="184"/>
      <c r="G35" s="185"/>
      <c r="H35" s="186"/>
      <c r="I35" s="187"/>
      <c r="J35" s="188"/>
      <c r="K35" s="81" t="str">
        <f t="shared" si="0"/>
        <v/>
      </c>
      <c r="L35" s="103"/>
      <c r="M35" s="103"/>
      <c r="N35" s="103"/>
    </row>
    <row r="36" spans="1:14" s="30" customFormat="1" x14ac:dyDescent="0.2">
      <c r="A36" s="52">
        <v>29</v>
      </c>
      <c r="B36" s="181"/>
      <c r="C36" s="182"/>
      <c r="D36" s="183"/>
      <c r="E36" s="183"/>
      <c r="F36" s="184"/>
      <c r="G36" s="185"/>
      <c r="H36" s="186"/>
      <c r="I36" s="187"/>
      <c r="J36" s="188"/>
      <c r="K36" s="81" t="str">
        <f t="shared" si="0"/>
        <v/>
      </c>
      <c r="L36" s="103"/>
      <c r="M36" s="104"/>
      <c r="N36" s="105"/>
    </row>
    <row r="37" spans="1:14" x14ac:dyDescent="0.2">
      <c r="A37" s="52">
        <v>30</v>
      </c>
      <c r="B37" s="181"/>
      <c r="C37" s="182"/>
      <c r="D37" s="183"/>
      <c r="E37" s="183"/>
      <c r="F37" s="184"/>
      <c r="G37" s="185"/>
      <c r="H37" s="186"/>
      <c r="I37" s="187"/>
      <c r="J37" s="188"/>
      <c r="K37" s="81" t="str">
        <f t="shared" si="0"/>
        <v/>
      </c>
      <c r="L37" s="144">
        <f>SUM(J28:J37)</f>
        <v>0</v>
      </c>
      <c r="M37" s="104"/>
      <c r="N37" s="105"/>
    </row>
    <row r="38" spans="1:14" x14ac:dyDescent="0.2">
      <c r="A38" s="52">
        <v>31</v>
      </c>
      <c r="B38" s="181"/>
      <c r="C38" s="182"/>
      <c r="D38" s="183"/>
      <c r="E38" s="183"/>
      <c r="F38" s="184"/>
      <c r="G38" s="185"/>
      <c r="H38" s="186"/>
      <c r="I38" s="187"/>
      <c r="J38" s="188"/>
      <c r="K38" s="81" t="str">
        <f t="shared" si="0"/>
        <v/>
      </c>
      <c r="L38" s="144">
        <f>SUM(J29:J38)</f>
        <v>0</v>
      </c>
      <c r="M38" s="104"/>
      <c r="N38" s="105"/>
    </row>
    <row r="39" spans="1:14" x14ac:dyDescent="0.2">
      <c r="A39" s="52">
        <v>32</v>
      </c>
      <c r="B39" s="199"/>
      <c r="C39" s="182"/>
      <c r="D39" s="193"/>
      <c r="E39" s="193"/>
      <c r="F39" s="194"/>
      <c r="G39" s="195"/>
      <c r="H39" s="196"/>
      <c r="I39" s="197"/>
      <c r="J39" s="198"/>
      <c r="K39" s="81" t="str">
        <f t="shared" si="0"/>
        <v/>
      </c>
      <c r="L39" s="103"/>
      <c r="M39" s="104"/>
      <c r="N39" s="105"/>
    </row>
    <row r="40" spans="1:14" x14ac:dyDescent="0.2">
      <c r="A40" s="52">
        <v>33</v>
      </c>
      <c r="B40" s="181"/>
      <c r="C40" s="182"/>
      <c r="D40" s="183"/>
      <c r="E40" s="183"/>
      <c r="F40" s="184"/>
      <c r="G40" s="185"/>
      <c r="H40" s="186"/>
      <c r="I40" s="187"/>
      <c r="J40" s="188"/>
      <c r="K40" s="81" t="str">
        <f t="shared" si="0"/>
        <v/>
      </c>
      <c r="L40" s="103"/>
      <c r="M40" s="104"/>
      <c r="N40" s="105"/>
    </row>
    <row r="41" spans="1:14" x14ac:dyDescent="0.2">
      <c r="A41" s="52">
        <v>34</v>
      </c>
      <c r="B41" s="181"/>
      <c r="C41" s="182"/>
      <c r="D41" s="183"/>
      <c r="E41" s="183"/>
      <c r="F41" s="184"/>
      <c r="G41" s="185"/>
      <c r="H41" s="186"/>
      <c r="I41" s="187"/>
      <c r="J41" s="188"/>
      <c r="K41" s="81" t="str">
        <f t="shared" si="0"/>
        <v/>
      </c>
      <c r="L41" s="103"/>
      <c r="M41" s="104"/>
      <c r="N41" s="105"/>
    </row>
    <row r="42" spans="1:14" x14ac:dyDescent="0.2">
      <c r="A42" s="52">
        <v>35</v>
      </c>
      <c r="B42" s="181"/>
      <c r="C42" s="182"/>
      <c r="D42" s="183"/>
      <c r="E42" s="183"/>
      <c r="F42" s="184"/>
      <c r="G42" s="185"/>
      <c r="H42" s="186"/>
      <c r="I42" s="187"/>
      <c r="J42" s="188"/>
      <c r="K42" s="81" t="str">
        <f t="shared" si="0"/>
        <v/>
      </c>
      <c r="L42" s="103"/>
      <c r="M42" s="104"/>
      <c r="N42" s="105"/>
    </row>
    <row r="43" spans="1:14" x14ac:dyDescent="0.2">
      <c r="A43" s="52">
        <v>36</v>
      </c>
      <c r="B43" s="181"/>
      <c r="C43" s="182"/>
      <c r="D43" s="183"/>
      <c r="E43" s="183"/>
      <c r="F43" s="184"/>
      <c r="G43" s="185"/>
      <c r="H43" s="186"/>
      <c r="I43" s="187"/>
      <c r="J43" s="188"/>
      <c r="K43" s="81" t="str">
        <f t="shared" si="0"/>
        <v/>
      </c>
      <c r="L43" s="103"/>
      <c r="M43" s="104"/>
      <c r="N43" s="105"/>
    </row>
    <row r="44" spans="1:14" x14ac:dyDescent="0.2">
      <c r="A44" s="52">
        <v>37</v>
      </c>
      <c r="B44" s="181"/>
      <c r="C44" s="182"/>
      <c r="D44" s="183"/>
      <c r="E44" s="183"/>
      <c r="F44" s="184"/>
      <c r="G44" s="185"/>
      <c r="H44" s="186"/>
      <c r="I44" s="187"/>
      <c r="J44" s="188"/>
      <c r="K44" s="81" t="str">
        <f t="shared" si="0"/>
        <v/>
      </c>
      <c r="L44" s="103"/>
      <c r="M44" s="104"/>
      <c r="N44" s="105"/>
    </row>
    <row r="45" spans="1:14" x14ac:dyDescent="0.2">
      <c r="A45" s="52">
        <v>38</v>
      </c>
      <c r="B45" s="181"/>
      <c r="C45" s="182"/>
      <c r="D45" s="183"/>
      <c r="E45" s="183"/>
      <c r="F45" s="184"/>
      <c r="G45" s="185"/>
      <c r="H45" s="186"/>
      <c r="I45" s="187"/>
      <c r="J45" s="188"/>
      <c r="K45" s="81" t="str">
        <f t="shared" si="0"/>
        <v/>
      </c>
      <c r="L45" s="103"/>
      <c r="M45" s="104"/>
      <c r="N45" s="105"/>
    </row>
    <row r="46" spans="1:14" x14ac:dyDescent="0.2">
      <c r="A46" s="52">
        <v>39</v>
      </c>
      <c r="B46" s="181"/>
      <c r="C46" s="182"/>
      <c r="D46" s="183"/>
      <c r="E46" s="183"/>
      <c r="F46" s="184"/>
      <c r="G46" s="185"/>
      <c r="H46" s="186"/>
      <c r="I46" s="187"/>
      <c r="J46" s="188"/>
      <c r="K46" s="81" t="str">
        <f t="shared" si="0"/>
        <v/>
      </c>
      <c r="L46" s="103"/>
      <c r="M46" s="104"/>
      <c r="N46" s="105"/>
    </row>
    <row r="47" spans="1:14" x14ac:dyDescent="0.2">
      <c r="A47" s="52">
        <v>40</v>
      </c>
      <c r="B47" s="181"/>
      <c r="C47" s="182"/>
      <c r="D47" s="183"/>
      <c r="E47" s="183"/>
      <c r="F47" s="184"/>
      <c r="G47" s="185"/>
      <c r="H47" s="186"/>
      <c r="I47" s="187"/>
      <c r="J47" s="188"/>
      <c r="K47" s="81" t="str">
        <f t="shared" si="0"/>
        <v/>
      </c>
      <c r="L47" s="103"/>
      <c r="M47" s="104"/>
      <c r="N47" s="105"/>
    </row>
    <row r="48" spans="1:14" x14ac:dyDescent="0.2">
      <c r="A48" s="52">
        <v>41</v>
      </c>
      <c r="B48" s="181"/>
      <c r="C48" s="182"/>
      <c r="D48" s="183"/>
      <c r="E48" s="183"/>
      <c r="F48" s="184"/>
      <c r="G48" s="200"/>
      <c r="H48" s="186"/>
      <c r="I48" s="187"/>
      <c r="J48" s="188"/>
      <c r="K48" s="81" t="str">
        <f t="shared" si="0"/>
        <v/>
      </c>
      <c r="L48" s="103"/>
      <c r="M48" s="104"/>
      <c r="N48" s="105"/>
    </row>
    <row r="49" spans="1:14" x14ac:dyDescent="0.2">
      <c r="A49" s="52">
        <v>42</v>
      </c>
      <c r="B49" s="181"/>
      <c r="C49" s="182"/>
      <c r="D49" s="183"/>
      <c r="E49" s="183"/>
      <c r="F49" s="184"/>
      <c r="G49" s="200"/>
      <c r="H49" s="186"/>
      <c r="I49" s="187"/>
      <c r="J49" s="188"/>
      <c r="K49" s="81" t="str">
        <f t="shared" si="0"/>
        <v/>
      </c>
      <c r="L49" s="103"/>
      <c r="M49" s="104"/>
      <c r="N49" s="105"/>
    </row>
    <row r="50" spans="1:14" x14ac:dyDescent="0.2">
      <c r="A50" s="52">
        <v>43</v>
      </c>
      <c r="B50" s="199"/>
      <c r="C50" s="182"/>
      <c r="D50" s="193"/>
      <c r="E50" s="193"/>
      <c r="F50" s="202"/>
      <c r="G50" s="199"/>
      <c r="H50" s="203"/>
      <c r="I50" s="204"/>
      <c r="J50" s="205"/>
      <c r="K50" s="81" t="str">
        <f t="shared" si="0"/>
        <v/>
      </c>
      <c r="L50" s="103"/>
      <c r="M50" s="104"/>
      <c r="N50" s="105"/>
    </row>
    <row r="51" spans="1:14" x14ac:dyDescent="0.2">
      <c r="A51" s="52">
        <v>44</v>
      </c>
      <c r="B51" s="199"/>
      <c r="C51" s="182"/>
      <c r="D51" s="193"/>
      <c r="E51" s="193"/>
      <c r="F51" s="202"/>
      <c r="G51" s="199"/>
      <c r="H51" s="203"/>
      <c r="I51" s="204"/>
      <c r="J51" s="205"/>
      <c r="K51" s="81" t="str">
        <f t="shared" si="0"/>
        <v/>
      </c>
      <c r="L51" s="103"/>
      <c r="M51" s="104"/>
      <c r="N51" s="105"/>
    </row>
    <row r="52" spans="1:14" x14ac:dyDescent="0.2">
      <c r="A52" s="52">
        <v>45</v>
      </c>
      <c r="B52" s="73"/>
      <c r="C52" s="74"/>
      <c r="D52" s="75"/>
      <c r="E52" s="75"/>
      <c r="F52" s="94"/>
      <c r="G52" s="73"/>
      <c r="H52" s="95"/>
      <c r="I52" s="96"/>
      <c r="J52" s="97"/>
      <c r="K52" s="81" t="str">
        <f t="shared" si="0"/>
        <v/>
      </c>
      <c r="L52" s="103"/>
      <c r="M52" s="104"/>
      <c r="N52" s="105"/>
    </row>
    <row r="53" spans="1:14" x14ac:dyDescent="0.2">
      <c r="A53" s="52"/>
      <c r="B53" s="98" t="s">
        <v>21</v>
      </c>
      <c r="C53" s="52"/>
      <c r="D53" s="52"/>
      <c r="E53" s="52"/>
      <c r="F53" s="99">
        <f>COUNTA(F8:F52)</f>
        <v>0</v>
      </c>
      <c r="G53" s="99">
        <f>COUNTA(G8:G52)</f>
        <v>0</v>
      </c>
      <c r="H53" s="100">
        <f>SUM(H8:H52)</f>
        <v>0</v>
      </c>
      <c r="I53" s="99">
        <f>COUNTA(I8:I52)</f>
        <v>0</v>
      </c>
      <c r="J53" s="101">
        <f>SUM(J8:J52)</f>
        <v>0</v>
      </c>
      <c r="K53" s="102" t="e">
        <f>AVERAGE(K8:K52)</f>
        <v>#DIV/0!</v>
      </c>
    </row>
    <row r="54" spans="1:14" x14ac:dyDescent="0.2">
      <c r="F54" s="70" t="s">
        <v>76</v>
      </c>
      <c r="G54" s="70" t="s">
        <v>77</v>
      </c>
      <c r="H54" s="70" t="s">
        <v>79</v>
      </c>
      <c r="I54" s="70" t="s">
        <v>78</v>
      </c>
      <c r="J54" s="70" t="s">
        <v>80</v>
      </c>
    </row>
    <row r="100" spans="3:5" x14ac:dyDescent="0.2">
      <c r="C100" t="str">
        <f>+'Lists &amp; Targets'!B4</f>
        <v>Source List</v>
      </c>
      <c r="D100" t="str">
        <f>+'Lists &amp; Targets'!D4</f>
        <v>Region List</v>
      </c>
      <c r="E100" t="str">
        <f>+'Lists &amp; Targets'!G4</f>
        <v>Job Type List</v>
      </c>
    </row>
    <row r="101" spans="3:5" x14ac:dyDescent="0.2">
      <c r="C101" t="str">
        <f>+'Lists &amp; Targets'!B5</f>
        <v>Chamber Directories</v>
      </c>
      <c r="D101" t="str">
        <f>+'Lists &amp; Targets'!D5</f>
        <v>Region 1</v>
      </c>
      <c r="E101" t="str">
        <f>+'Lists &amp; Targets'!G5</f>
        <v>Residential Interior</v>
      </c>
    </row>
    <row r="102" spans="3:5" x14ac:dyDescent="0.2">
      <c r="C102" t="str">
        <f>+'Lists &amp; Targets'!B6</f>
        <v>Contractor - Repeat Business</v>
      </c>
      <c r="D102" t="str">
        <f>+'Lists &amp; Targets'!D6</f>
        <v>Region 2</v>
      </c>
      <c r="E102" t="str">
        <f>+'Lists &amp; Targets'!G6</f>
        <v>Residential Exterior</v>
      </c>
    </row>
    <row r="103" spans="3:5" x14ac:dyDescent="0.2">
      <c r="C103" t="str">
        <f>+'Lists &amp; Targets'!B7</f>
        <v>Designer - Repeat Business</v>
      </c>
      <c r="D103" t="str">
        <f>+'Lists &amp; Targets'!D7</f>
        <v>Region 3</v>
      </c>
      <c r="E103" t="str">
        <f>+'Lists &amp; Targets'!G7</f>
        <v>Commercial</v>
      </c>
    </row>
    <row r="104" spans="3:5" x14ac:dyDescent="0.2">
      <c r="C104" t="str">
        <f>+'Lists &amp; Targets'!B8</f>
        <v>Direct Contact with Employee</v>
      </c>
      <c r="D104" t="str">
        <f>+'Lists &amp; Targets'!D8</f>
        <v>Region 4</v>
      </c>
      <c r="E104" t="str">
        <f>+'Lists &amp; Targets'!G8</f>
        <v>Remodel</v>
      </c>
    </row>
    <row r="105" spans="3:5" x14ac:dyDescent="0.2">
      <c r="C105" t="str">
        <f>+'Lists &amp; Targets'!B9</f>
        <v xml:space="preserve">Direct Mail Postcards - Fall </v>
      </c>
      <c r="D105" t="str">
        <f>+'Lists &amp; Targets'!D9</f>
        <v>Region 5</v>
      </c>
      <c r="E105" t="str">
        <f>+'Lists &amp; Targets'!G9</f>
        <v>Wallpaper</v>
      </c>
    </row>
    <row r="106" spans="3:5" x14ac:dyDescent="0.2">
      <c r="C106" t="str">
        <f>+'Lists &amp; Targets'!B10</f>
        <v>Direct Mail Postcards - Spring</v>
      </c>
      <c r="D106" t="str">
        <f>+'Lists &amp; Targets'!D10</f>
        <v>Region 6</v>
      </c>
      <c r="E106" t="str">
        <f>+'Lists &amp; Targets'!G10</f>
        <v>New Construction</v>
      </c>
    </row>
    <row r="107" spans="3:5" x14ac:dyDescent="0.2">
      <c r="C107" t="str">
        <f>+'Lists &amp; Targets'!B11</f>
        <v>Direct Mail Postcards - Winter</v>
      </c>
      <c r="D107" t="str">
        <f>+'Lists &amp; Targets'!D11</f>
        <v>Region 7</v>
      </c>
      <c r="E107" t="str">
        <f>+'Lists &amp; Targets'!G11</f>
        <v xml:space="preserve">Other  </v>
      </c>
    </row>
    <row r="108" spans="3:5" x14ac:dyDescent="0.2">
      <c r="C108" t="str">
        <f>+'Lists &amp; Targets'!B12</f>
        <v>Door Hangers</v>
      </c>
      <c r="D108" t="str">
        <f>+'Lists &amp; Targets'!D12</f>
        <v>Region 8</v>
      </c>
      <c r="E108">
        <f>+'Lists &amp; Targets'!G12</f>
        <v>0</v>
      </c>
    </row>
    <row r="109" spans="3:5" x14ac:dyDescent="0.2">
      <c r="C109" t="str">
        <f>+'Lists &amp; Targets'!B13</f>
        <v>Flyer</v>
      </c>
      <c r="D109" t="str">
        <f>+'Lists &amp; Targets'!D13</f>
        <v>Region 9</v>
      </c>
      <c r="E109">
        <f>+'Lists &amp; Targets'!G13</f>
        <v>0</v>
      </c>
    </row>
    <row r="110" spans="3:5" x14ac:dyDescent="0.2">
      <c r="C110" t="str">
        <f>+'Lists &amp; Targets'!B14</f>
        <v>Home Shows</v>
      </c>
      <c r="D110" t="str">
        <f>+'Lists &amp; Targets'!D14</f>
        <v>Region 10</v>
      </c>
      <c r="E110">
        <f>+'Lists &amp; Targets'!G14</f>
        <v>0</v>
      </c>
    </row>
    <row r="111" spans="3:5" x14ac:dyDescent="0.2">
      <c r="C111" t="str">
        <f>+'Lists &amp; Targets'!B15</f>
        <v>Networking Group</v>
      </c>
      <c r="D111">
        <f>+'Lists &amp; Targets'!D15</f>
        <v>0</v>
      </c>
      <c r="E111">
        <f>+'Lists &amp; Targets'!G15</f>
        <v>0</v>
      </c>
    </row>
    <row r="112" spans="3:5" x14ac:dyDescent="0.2">
      <c r="C112" t="str">
        <f>+'Lists &amp; Targets'!B16</f>
        <v>Newsletter</v>
      </c>
      <c r="D112">
        <f>+'Lists &amp; Targets'!D16</f>
        <v>0</v>
      </c>
      <c r="E112">
        <f>+'Lists &amp; Targets'!G16</f>
        <v>0</v>
      </c>
    </row>
    <row r="113" spans="3:5" x14ac:dyDescent="0.2">
      <c r="C113" t="str">
        <f>+'Lists &amp; Targets'!B17</f>
        <v>Newspaper Advertisements</v>
      </c>
      <c r="D113">
        <f>+'Lists &amp; Targets'!D17</f>
        <v>0</v>
      </c>
      <c r="E113">
        <f>+'Lists &amp; Targets'!G17</f>
        <v>0</v>
      </c>
    </row>
    <row r="114" spans="3:5" x14ac:dyDescent="0.2">
      <c r="C114" t="str">
        <f>+'Lists &amp; Targets'!B18</f>
        <v>Online Yellow Pages</v>
      </c>
      <c r="D114">
        <f>+'Lists &amp; Targets'!D18</f>
        <v>0</v>
      </c>
      <c r="E114">
        <f>+'Lists &amp; Targets'!G18</f>
        <v>0</v>
      </c>
    </row>
    <row r="115" spans="3:5" x14ac:dyDescent="0.2">
      <c r="C115" t="str">
        <f>+'Lists &amp; Targets'!B19</f>
        <v>Overall Branding</v>
      </c>
      <c r="D115">
        <f>+'Lists &amp; Targets'!D19</f>
        <v>0</v>
      </c>
      <c r="E115">
        <f>+'Lists &amp; Targets'!G19</f>
        <v>0</v>
      </c>
    </row>
    <row r="116" spans="3:5" x14ac:dyDescent="0.2">
      <c r="C116" t="str">
        <f>+'Lists &amp; Targets'!B20</f>
        <v>Past Customer</v>
      </c>
      <c r="D116">
        <f>+'Lists &amp; Targets'!D20</f>
        <v>0</v>
      </c>
      <c r="E116">
        <f>+'Lists &amp; Targets'!G20</f>
        <v>0</v>
      </c>
    </row>
    <row r="117" spans="3:5" x14ac:dyDescent="0.2">
      <c r="C117" t="str">
        <f>+'Lists &amp; Targets'!B21</f>
        <v>Proximity Mailings</v>
      </c>
      <c r="D117">
        <f>+'Lists &amp; Targets'!D21</f>
        <v>0</v>
      </c>
      <c r="E117">
        <f>+'Lists &amp; Targets'!G21</f>
        <v>0</v>
      </c>
    </row>
    <row r="118" spans="3:5" x14ac:dyDescent="0.2">
      <c r="C118" t="str">
        <f>+'Lists &amp; Targets'!B22</f>
        <v>Publications</v>
      </c>
      <c r="D118">
        <f>+'Lists &amp; Targets'!D22</f>
        <v>0</v>
      </c>
      <c r="E118">
        <f>+'Lists &amp; Targets'!G22</f>
        <v>0</v>
      </c>
    </row>
    <row r="119" spans="3:5" x14ac:dyDescent="0.2">
      <c r="C119" t="str">
        <f>+'Lists &amp; Targets'!B23</f>
        <v>Referral from Business Contact</v>
      </c>
      <c r="D119">
        <f>+'Lists &amp; Targets'!D23</f>
        <v>0</v>
      </c>
      <c r="E119">
        <f>+'Lists &amp; Targets'!G23</f>
        <v>0</v>
      </c>
    </row>
    <row r="120" spans="3:5" x14ac:dyDescent="0.2">
      <c r="C120" t="str">
        <f>+'Lists &amp; Targets'!B24</f>
        <v>Referral from Contractor</v>
      </c>
      <c r="D120">
        <f>+'Lists &amp; Targets'!D24</f>
        <v>0</v>
      </c>
      <c r="E120">
        <f>+'Lists &amp; Targets'!G24</f>
        <v>0</v>
      </c>
    </row>
    <row r="121" spans="3:5" x14ac:dyDescent="0.2">
      <c r="C121" t="str">
        <f>+'Lists &amp; Targets'!B25</f>
        <v>Referral from Designer</v>
      </c>
      <c r="D121">
        <f>+'Lists &amp; Targets'!D25</f>
        <v>0</v>
      </c>
      <c r="E121">
        <f>+'Lists &amp; Targets'!G25</f>
        <v>0</v>
      </c>
    </row>
    <row r="122" spans="3:5" x14ac:dyDescent="0.2">
      <c r="C122" t="str">
        <f>+'Lists &amp; Targets'!B26</f>
        <v>Referral from Past Customer</v>
      </c>
      <c r="D122">
        <f>+'Lists &amp; Targets'!D26</f>
        <v>0</v>
      </c>
      <c r="E122">
        <f>+'Lists &amp; Targets'!G26</f>
        <v>0</v>
      </c>
    </row>
    <row r="123" spans="3:5" x14ac:dyDescent="0.2">
      <c r="C123" t="str">
        <f>+'Lists &amp; Targets'!B27</f>
        <v>Referral Program</v>
      </c>
      <c r="D123">
        <f>+'Lists &amp; Targets'!D27</f>
        <v>0</v>
      </c>
      <c r="E123">
        <f>+'Lists &amp; Targets'!G27</f>
        <v>0</v>
      </c>
    </row>
    <row r="124" spans="3:5" x14ac:dyDescent="0.2">
      <c r="C124" t="str">
        <f>+'Lists &amp; Targets'!B28</f>
        <v>Search Engine Marketing</v>
      </c>
    </row>
    <row r="125" spans="3:5" x14ac:dyDescent="0.2">
      <c r="C125" t="str">
        <f>+'Lists &amp; Targets'!B29</f>
        <v>Telemarketing</v>
      </c>
    </row>
    <row r="126" spans="3:5" x14ac:dyDescent="0.2">
      <c r="C126" t="str">
        <f>+'Lists &amp; Targets'!B30</f>
        <v>Truck Signs</v>
      </c>
    </row>
    <row r="127" spans="3:5" x14ac:dyDescent="0.2">
      <c r="C127" t="str">
        <f>+'Lists &amp; Targets'!B31</f>
        <v>Uniforms</v>
      </c>
    </row>
    <row r="128" spans="3:5" x14ac:dyDescent="0.2">
      <c r="C128" t="str">
        <f>+'Lists &amp; Targets'!B32</f>
        <v>Website</v>
      </c>
    </row>
    <row r="129" spans="3:3" x14ac:dyDescent="0.2">
      <c r="C129" t="str">
        <f>+'Lists &amp; Targets'!B33</f>
        <v>Yard Signs</v>
      </c>
    </row>
    <row r="130" spans="3:3" x14ac:dyDescent="0.2">
      <c r="C130" t="str">
        <f>+'Lists &amp; Targets'!B34</f>
        <v xml:space="preserve">Yellow Pages </v>
      </c>
    </row>
  </sheetData>
  <autoFilter ref="C7:E7"/>
  <customSheetViews>
    <customSheetView guid="{6578E43A-B566-4E0F-A0A9-B319CC9B6A12}" showAutoFilter="1" showRuler="0">
      <pane xSplit="3" ySplit="2" topLeftCell="J30" activePane="bottomRight" state="frozen"/>
      <selection pane="bottomRight" activeCell="C38" sqref="C38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  <autoFilter ref="B1:D1"/>
    </customSheetView>
  </customSheetViews>
  <mergeCells count="5">
    <mergeCell ref="L6:N6"/>
    <mergeCell ref="A1:K1"/>
    <mergeCell ref="A2:K2"/>
    <mergeCell ref="A4:K4"/>
    <mergeCell ref="A6:K6"/>
  </mergeCells>
  <phoneticPr fontId="0" type="noConversion"/>
  <dataValidations count="4">
    <dataValidation type="list" allowBlank="1" showInputMessage="1" showErrorMessage="1" sqref="D8:D52">
      <formula1>$D$100:$D$118</formula1>
    </dataValidation>
    <dataValidation type="list" allowBlank="1" showInputMessage="1" showErrorMessage="1" sqref="E8:E52">
      <formula1>$E$100:$E$118</formula1>
    </dataValidation>
    <dataValidation type="list" allowBlank="1" showInputMessage="1" showErrorMessage="1" sqref="C8:C99">
      <formula1>$C$100:$C$142</formula1>
    </dataValidation>
    <dataValidation type="list" allowBlank="1" showInputMessage="1" showErrorMessage="1" sqref="C100:C142">
      <formula1>$C$101:$C$142</formula1>
    </dataValidation>
  </dataValidations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1"/>
    <pageSetUpPr fitToPage="1"/>
  </sheetPr>
  <dimension ref="A1:AA87"/>
  <sheetViews>
    <sheetView zoomScaleNormal="100" workbookViewId="0">
      <pane xSplit="6" ySplit="6" topLeftCell="H40" activePane="bottomRight" state="frozen"/>
      <selection pane="topRight" activeCell="E1" sqref="E1"/>
      <selection pane="bottomLeft" activeCell="A7" sqref="A7"/>
      <selection pane="bottomRight" activeCell="A5" sqref="A5"/>
    </sheetView>
  </sheetViews>
  <sheetFormatPr defaultRowHeight="12.75" x14ac:dyDescent="0.2"/>
  <cols>
    <col min="1" max="1" width="3.85546875" bestFit="1" customWidth="1"/>
    <col min="2" max="2" width="9.28515625" customWidth="1"/>
    <col min="4" max="4" width="15.28515625" customWidth="1"/>
    <col min="5" max="5" width="12.85546875" bestFit="1" customWidth="1"/>
    <col min="6" max="6" width="12.28515625" customWidth="1"/>
    <col min="7" max="7" width="10.85546875" bestFit="1" customWidth="1"/>
    <col min="8" max="8" width="1.7109375" customWidth="1"/>
    <col min="9" max="9" width="9.28515625" customWidth="1"/>
    <col min="10" max="10" width="1.7109375" customWidth="1"/>
    <col min="11" max="11" width="10.85546875" bestFit="1" customWidth="1"/>
    <col min="12" max="12" width="1.7109375" customWidth="1"/>
    <col min="13" max="13" width="10.85546875" bestFit="1" customWidth="1"/>
    <col min="14" max="14" width="1.7109375" customWidth="1"/>
    <col min="15" max="15" width="10.85546875" bestFit="1" customWidth="1"/>
    <col min="16" max="16" width="1.7109375" customWidth="1"/>
    <col min="17" max="17" width="10.140625" customWidth="1"/>
    <col min="18" max="18" width="1.7109375" customWidth="1"/>
    <col min="19" max="19" width="11.28515625" bestFit="1" customWidth="1"/>
    <col min="20" max="20" width="1.7109375" customWidth="1"/>
    <col min="22" max="22" width="1.7109375" customWidth="1"/>
    <col min="23" max="23" width="13.42578125" bestFit="1" customWidth="1"/>
    <col min="24" max="24" width="1.7109375" customWidth="1"/>
    <col min="25" max="25" width="15" bestFit="1" customWidth="1"/>
    <col min="26" max="26" width="9.7109375" bestFit="1" customWidth="1"/>
  </cols>
  <sheetData>
    <row r="1" spans="1:26" s="11" customFormat="1" ht="23.25" customHeight="1" x14ac:dyDescent="0.35">
      <c r="A1" s="252" t="str">
        <f>+'Lists &amp; Targets'!K4</f>
        <v>Your Company Name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</row>
    <row r="2" spans="1:26" s="16" customFormat="1" ht="6.75" customHeight="1" x14ac:dyDescent="0.3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6" ht="18.75" customHeight="1" x14ac:dyDescent="0.25">
      <c r="A3" s="253" t="s">
        <v>144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</row>
    <row r="4" spans="1:26" ht="13.5" customHeight="1" x14ac:dyDescent="0.25">
      <c r="A4" s="254" t="s">
        <v>145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</row>
    <row r="5" spans="1:26" s="5" customFormat="1" ht="5.2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6" ht="25.5" customHeight="1" x14ac:dyDescent="0.2">
      <c r="B6" s="251" t="s">
        <v>27</v>
      </c>
      <c r="C6" s="251"/>
      <c r="D6" s="251"/>
      <c r="E6" s="71" t="s">
        <v>141</v>
      </c>
      <c r="F6" s="71" t="s">
        <v>62</v>
      </c>
      <c r="G6" s="17" t="s">
        <v>28</v>
      </c>
      <c r="H6" s="17"/>
      <c r="I6" s="17" t="s">
        <v>29</v>
      </c>
      <c r="J6" s="17"/>
      <c r="K6" s="17" t="s">
        <v>30</v>
      </c>
      <c r="L6" s="61"/>
      <c r="M6" s="17" t="s">
        <v>31</v>
      </c>
      <c r="N6" s="17"/>
      <c r="O6" s="17" t="s">
        <v>32</v>
      </c>
      <c r="P6" s="17"/>
      <c r="Q6" s="17" t="s">
        <v>33</v>
      </c>
      <c r="R6" s="17"/>
      <c r="S6" s="17" t="s">
        <v>34</v>
      </c>
      <c r="T6" s="17"/>
      <c r="U6" s="17" t="s">
        <v>35</v>
      </c>
      <c r="V6" s="17"/>
      <c r="W6" s="18" t="s">
        <v>52</v>
      </c>
      <c r="X6" s="18"/>
      <c r="Y6" s="18" t="s">
        <v>86</v>
      </c>
      <c r="Z6" s="18" t="s">
        <v>85</v>
      </c>
    </row>
    <row r="7" spans="1:26" ht="14.25" x14ac:dyDescent="0.2">
      <c r="A7" s="106">
        <v>1</v>
      </c>
      <c r="B7" s="245" t="str">
        <f>+'Lists &amp; Targets'!B5</f>
        <v>Chamber Directories</v>
      </c>
      <c r="C7" s="246"/>
      <c r="D7" s="247"/>
      <c r="E7" s="177"/>
      <c r="F7" s="167"/>
      <c r="G7" s="117">
        <f>+'Summary - Jan'!B17+'Summary - Feb'!B17+'Summary - Mar'!B17+'Summary - Apr'!B17+'Summary - May'!B17+'Summary - Jun'!B17+'Summary - Jul'!B17+'Summary - Aug'!B17+'Summary - Sep'!B17+'Summary - Oct'!B17+'Summary - Nov'!B17+'Summary - Dec'!B17</f>
        <v>1</v>
      </c>
      <c r="H7" s="108"/>
      <c r="I7" s="107">
        <f>+'Summary - Jan'!D17+'Summary - Feb'!D17+'Summary - Mar'!D17+'Summary - Apr'!D17+'Summary - May'!D17+'Summary - Jun'!D17+'Summary - Jul'!D17+'Summary - Aug'!D17+'Summary - Sep'!D17+'Summary - Oct'!D17+'Summary - Nov'!D17+'Summary - Dec'!D17</f>
        <v>1</v>
      </c>
      <c r="J7" s="109"/>
      <c r="K7" s="107">
        <f>+'Summary - Jan'!F17+'Summary - Feb'!F17+'Summary - Mar'!F17+'Summary - Apr'!F17+'Summary - May'!F17+'Summary - Jun'!F17+'Summary - Jul'!F17+'Summary - Aug'!F17+'Summary - Sep'!F17+'Summary - Oct'!F17+'Summary - Nov'!F17+'Summary - Dec'!F17</f>
        <v>1</v>
      </c>
      <c r="L7" s="109"/>
      <c r="M7" s="110">
        <f>F7/G7</f>
        <v>0</v>
      </c>
      <c r="N7" s="111"/>
      <c r="O7" s="110">
        <f>F7/K7</f>
        <v>0</v>
      </c>
      <c r="P7" s="111"/>
      <c r="Q7" s="112">
        <f>K7/I7</f>
        <v>1</v>
      </c>
      <c r="R7" s="113"/>
      <c r="S7" s="112">
        <f>K7/G7</f>
        <v>1</v>
      </c>
      <c r="T7" s="113"/>
      <c r="U7" s="112">
        <f>I7/G7</f>
        <v>1</v>
      </c>
      <c r="V7" s="113"/>
      <c r="W7" s="114">
        <f>+'Summary - Jan'!H17+'Summary - Feb'!H17+'Summary - Mar'!H17+'Summary - Apr'!H17+'Summary - May'!H17+'Summary - Jun'!H17+'Summary - Jul'!H17+'Summary - Aug'!H17+'Summary - Sep'!H17+'Summary - Oct'!H17+'Summary - Nov'!H17+'Summary - Dec'!H17</f>
        <v>5000</v>
      </c>
      <c r="X7" s="115"/>
      <c r="Y7" s="112" t="e">
        <f>(W7/F7)</f>
        <v>#DIV/0!</v>
      </c>
      <c r="Z7" s="118">
        <f>W7/K7</f>
        <v>5000</v>
      </c>
    </row>
    <row r="8" spans="1:26" ht="14.25" x14ac:dyDescent="0.2">
      <c r="A8" s="106"/>
      <c r="B8" s="121"/>
      <c r="C8" s="122"/>
      <c r="D8" s="123"/>
      <c r="E8" s="177"/>
      <c r="F8" s="167"/>
      <c r="G8" s="117"/>
      <c r="H8" s="108"/>
      <c r="I8" s="107"/>
      <c r="J8" s="109"/>
      <c r="K8" s="107"/>
      <c r="L8" s="109"/>
      <c r="M8" s="110"/>
      <c r="N8" s="111"/>
      <c r="O8" s="110"/>
      <c r="P8" s="111"/>
      <c r="Q8" s="112"/>
      <c r="R8" s="113"/>
      <c r="S8" s="112"/>
      <c r="T8" s="113"/>
      <c r="U8" s="112"/>
      <c r="V8" s="113"/>
      <c r="W8" s="114"/>
      <c r="X8" s="115"/>
      <c r="Y8" s="112"/>
      <c r="Z8" s="118"/>
    </row>
    <row r="9" spans="1:26" ht="14.25" x14ac:dyDescent="0.2">
      <c r="A9" s="106">
        <v>2</v>
      </c>
      <c r="B9" s="245" t="str">
        <f>+'Lists &amp; Targets'!B6</f>
        <v>Contractor - Repeat Business</v>
      </c>
      <c r="C9" s="246"/>
      <c r="D9" s="247"/>
      <c r="E9" s="177"/>
      <c r="F9" s="167"/>
      <c r="G9" s="117">
        <f>+'Summary - Jan'!B19+'Summary - Feb'!B19+'Summary - Mar'!B19+'Summary - Apr'!B19+'Summary - May'!B19+'Summary - Jun'!B19+'Summary - Jul'!B19+'Summary - Aug'!B19+'Summary - Sep'!B19+'Summary - Oct'!B19+'Summary - Nov'!B19+'Summary - Dec'!B19</f>
        <v>1</v>
      </c>
      <c r="H9" s="108"/>
      <c r="I9" s="107">
        <f>+'Summary - Jan'!D19+'Summary - Feb'!D19+'Summary - Mar'!D19+'Summary - Apr'!D19+'Summary - May'!D19+'Summary - Jun'!D19+'Summary - Jul'!D19+'Summary - Aug'!D19+'Summary - Sep'!D19+'Summary - Oct'!D19+'Summary - Nov'!D19+'Summary - Dec'!D19</f>
        <v>1</v>
      </c>
      <c r="J9" s="109"/>
      <c r="K9" s="107">
        <f>+'Summary - Jan'!F19+'Summary - Feb'!F19+'Summary - Mar'!F19+'Summary - Apr'!F19+'Summary - May'!F19+'Summary - Jun'!F19+'Summary - Jul'!F19+'Summary - Aug'!F19+'Summary - Sep'!F19+'Summary - Oct'!F19+'Summary - Nov'!F19+'Summary - Dec'!F19</f>
        <v>1</v>
      </c>
      <c r="L9" s="109"/>
      <c r="M9" s="110">
        <f>F9/G9</f>
        <v>0</v>
      </c>
      <c r="N9" s="111"/>
      <c r="O9" s="110">
        <f>F9/K9</f>
        <v>0</v>
      </c>
      <c r="P9" s="111"/>
      <c r="Q9" s="112">
        <f>K9/I9</f>
        <v>1</v>
      </c>
      <c r="R9" s="113"/>
      <c r="S9" s="112">
        <f>K9/G9</f>
        <v>1</v>
      </c>
      <c r="T9" s="113"/>
      <c r="U9" s="112">
        <f>I9/G9</f>
        <v>1</v>
      </c>
      <c r="V9" s="113"/>
      <c r="W9" s="114">
        <f>+'Summary - Jan'!H19+'Summary - Feb'!H19+'Summary - Mar'!H19+'Summary - Apr'!H19+'Summary - May'!H19+'Summary - Jun'!H19+'Summary - Jul'!H19+'Summary - Aug'!H19+'Summary - Sep'!H19+'Summary - Oct'!H19+'Summary - Nov'!H19+'Summary - Dec'!H19</f>
        <v>6500</v>
      </c>
      <c r="X9" s="115"/>
      <c r="Y9" s="116" t="e">
        <f>W9/F9</f>
        <v>#DIV/0!</v>
      </c>
      <c r="Z9" s="118">
        <f>W9/K9</f>
        <v>6500</v>
      </c>
    </row>
    <row r="10" spans="1:26" ht="14.25" x14ac:dyDescent="0.2">
      <c r="A10" s="106"/>
      <c r="B10" s="121"/>
      <c r="C10" s="122"/>
      <c r="D10" s="123"/>
      <c r="E10" s="177"/>
      <c r="F10" s="167"/>
      <c r="G10" s="117"/>
      <c r="H10" s="108"/>
      <c r="I10" s="107"/>
      <c r="J10" s="109"/>
      <c r="K10" s="107"/>
      <c r="L10" s="109"/>
      <c r="M10" s="110"/>
      <c r="N10" s="111"/>
      <c r="O10" s="110"/>
      <c r="P10" s="111"/>
      <c r="Q10" s="112"/>
      <c r="R10" s="113"/>
      <c r="S10" s="112"/>
      <c r="T10" s="113"/>
      <c r="U10" s="112"/>
      <c r="V10" s="113"/>
      <c r="W10" s="114"/>
      <c r="X10" s="115"/>
      <c r="Y10" s="116"/>
      <c r="Z10" s="118"/>
    </row>
    <row r="11" spans="1:26" ht="14.25" x14ac:dyDescent="0.2">
      <c r="A11" s="106">
        <v>3</v>
      </c>
      <c r="B11" s="245" t="str">
        <f>+'Lists &amp; Targets'!B7</f>
        <v>Designer - Repeat Business</v>
      </c>
      <c r="C11" s="246"/>
      <c r="D11" s="247"/>
      <c r="E11" s="177"/>
      <c r="F11" s="167"/>
      <c r="G11" s="117">
        <f>+'Summary - Jan'!B21+'Summary - Feb'!B21+'Summary - Mar'!B21+'Summary - Apr'!B21+'Summary - May'!B21+'Summary - Jun'!B21+'Summary - Jul'!B21+'Summary - Aug'!B21+'Summary - Sep'!B21+'Summary - Oct'!B21+'Summary - Nov'!B21+'Summary - Dec'!B21</f>
        <v>1</v>
      </c>
      <c r="H11" s="108"/>
      <c r="I11" s="107">
        <f>+'Summary - Jan'!D21+'Summary - Feb'!D21+'Summary - Mar'!D21+'Summary - Apr'!D21+'Summary - May'!D21+'Summary - Jun'!D21+'Summary - Jul'!D21+'Summary - Aug'!D21+'Summary - Sep'!D21+'Summary - Oct'!D21+'Summary - Nov'!D21+'Summary - Dec'!D21</f>
        <v>1</v>
      </c>
      <c r="J11" s="109"/>
      <c r="K11" s="107">
        <f>+'Summary - Jan'!F21+'Summary - Feb'!F21+'Summary - Mar'!F21+'Summary - Apr'!F21+'Summary - May'!F21+'Summary - Jun'!F21+'Summary - Jul'!F21+'Summary - Aug'!F21+'Summary - Sep'!F21+'Summary - Oct'!F21+'Summary - Nov'!F21+'Summary - Dec'!F21</f>
        <v>0</v>
      </c>
      <c r="L11" s="109"/>
      <c r="M11" s="110">
        <f>F11/G11</f>
        <v>0</v>
      </c>
      <c r="N11" s="111"/>
      <c r="O11" s="110" t="e">
        <f>F11/K11</f>
        <v>#DIV/0!</v>
      </c>
      <c r="P11" s="111"/>
      <c r="Q11" s="112">
        <f>K11/I11</f>
        <v>0</v>
      </c>
      <c r="R11" s="113"/>
      <c r="S11" s="112">
        <f>K11/G11</f>
        <v>0</v>
      </c>
      <c r="T11" s="113"/>
      <c r="U11" s="112">
        <f>I11/G11</f>
        <v>1</v>
      </c>
      <c r="V11" s="113"/>
      <c r="W11" s="114">
        <f>+'Summary - Jan'!H21+'Summary - Feb'!H21+'Summary - Mar'!H21+'Summary - Apr'!H21+'Summary - May'!H21+'Summary - Jun'!H21+'Summary - Jul'!H21+'Summary - Aug'!H21+'Summary - Sep'!H21+'Summary - Oct'!H21+'Summary - Nov'!H21+'Summary - Dec'!H21</f>
        <v>0</v>
      </c>
      <c r="X11" s="115"/>
      <c r="Y11" s="116" t="e">
        <f>W11/F11</f>
        <v>#DIV/0!</v>
      </c>
      <c r="Z11" s="118" t="e">
        <f>W11/K11</f>
        <v>#DIV/0!</v>
      </c>
    </row>
    <row r="12" spans="1:26" ht="14.25" x14ac:dyDescent="0.2">
      <c r="A12" s="106"/>
      <c r="B12" s="121"/>
      <c r="C12" s="122"/>
      <c r="D12" s="123"/>
      <c r="E12" s="177"/>
      <c r="F12" s="167"/>
      <c r="G12" s="117"/>
      <c r="H12" s="108"/>
      <c r="I12" s="107"/>
      <c r="J12" s="109"/>
      <c r="K12" s="107"/>
      <c r="L12" s="109"/>
      <c r="M12" s="110"/>
      <c r="N12" s="111"/>
      <c r="O12" s="110"/>
      <c r="P12" s="111"/>
      <c r="Q12" s="112"/>
      <c r="R12" s="113"/>
      <c r="S12" s="112"/>
      <c r="T12" s="113"/>
      <c r="U12" s="112"/>
      <c r="V12" s="113"/>
      <c r="W12" s="114"/>
      <c r="X12" s="115"/>
      <c r="Y12" s="116"/>
      <c r="Z12" s="118"/>
    </row>
    <row r="13" spans="1:26" ht="14.25" x14ac:dyDescent="0.2">
      <c r="A13" s="106">
        <v>4</v>
      </c>
      <c r="B13" s="245" t="str">
        <f>+'Lists &amp; Targets'!B8</f>
        <v>Direct Contact with Employee</v>
      </c>
      <c r="C13" s="246"/>
      <c r="D13" s="247"/>
      <c r="E13" s="177"/>
      <c r="F13" s="167"/>
      <c r="G13" s="117">
        <f>+'Summary - Jan'!B23+'Summary - Feb'!B23+'Summary - Mar'!B23+'Summary - Apr'!B23+'Summary - May'!B23+'Summary - Jun'!B23+'Summary - Jul'!B23+'Summary - Aug'!B23+'Summary - Sep'!B23+'Summary - Oct'!B23+'Summary - Nov'!B23+'Summary - Dec'!B23</f>
        <v>0</v>
      </c>
      <c r="H13" s="108"/>
      <c r="I13" s="107">
        <f>+'Summary - Jan'!D23+'Summary - Feb'!D23+'Summary - Mar'!D23+'Summary - Apr'!D23+'Summary - May'!D23+'Summary - Jun'!D23+'Summary - Jul'!D23+'Summary - Aug'!D23+'Summary - Sep'!D23+'Summary - Oct'!D23+'Summary - Nov'!D23+'Summary - Dec'!D23</f>
        <v>0</v>
      </c>
      <c r="J13" s="109"/>
      <c r="K13" s="107">
        <f>+'Summary - Jan'!F23+'Summary - Feb'!F23+'Summary - Mar'!F23+'Summary - Apr'!F23+'Summary - May'!F23+'Summary - Jun'!F23+'Summary - Jul'!F23+'Summary - Aug'!F23+'Summary - Sep'!F23+'Summary - Oct'!F23+'Summary - Nov'!F23+'Summary - Dec'!F23</f>
        <v>0</v>
      </c>
      <c r="L13" s="109"/>
      <c r="M13" s="110" t="e">
        <f>F13/G13</f>
        <v>#DIV/0!</v>
      </c>
      <c r="N13" s="111"/>
      <c r="O13" s="110" t="e">
        <f>F13/K13</f>
        <v>#DIV/0!</v>
      </c>
      <c r="P13" s="111"/>
      <c r="Q13" s="112" t="e">
        <f>K13/I13</f>
        <v>#DIV/0!</v>
      </c>
      <c r="R13" s="113"/>
      <c r="S13" s="112" t="e">
        <f>K13/G13</f>
        <v>#DIV/0!</v>
      </c>
      <c r="T13" s="113"/>
      <c r="U13" s="112" t="e">
        <f>I13/G13</f>
        <v>#DIV/0!</v>
      </c>
      <c r="V13" s="113"/>
      <c r="W13" s="114">
        <f>+'Summary - Jan'!H23+'Summary - Feb'!H23+'Summary - Mar'!H23+'Summary - Apr'!H23+'Summary - May'!H23+'Summary - Jun'!H23+'Summary - Jul'!H23+'Summary - Aug'!H23+'Summary - Sep'!H23+'Summary - Oct'!H23+'Summary - Nov'!H23+'Summary - Dec'!H23</f>
        <v>0</v>
      </c>
      <c r="X13" s="115"/>
      <c r="Y13" s="116" t="e">
        <f>W13/F13</f>
        <v>#DIV/0!</v>
      </c>
      <c r="Z13" s="118" t="e">
        <f>W13/K13</f>
        <v>#DIV/0!</v>
      </c>
    </row>
    <row r="14" spans="1:26" ht="14.25" x14ac:dyDescent="0.2">
      <c r="A14" s="106"/>
      <c r="B14" s="121"/>
      <c r="C14" s="122"/>
      <c r="D14" s="123"/>
      <c r="E14" s="177"/>
      <c r="F14" s="167"/>
      <c r="G14" s="117"/>
      <c r="H14" s="108"/>
      <c r="I14" s="107"/>
      <c r="J14" s="109"/>
      <c r="K14" s="107"/>
      <c r="L14" s="109"/>
      <c r="M14" s="110"/>
      <c r="N14" s="111"/>
      <c r="O14" s="110"/>
      <c r="P14" s="111"/>
      <c r="Q14" s="112"/>
      <c r="R14" s="113"/>
      <c r="S14" s="112"/>
      <c r="T14" s="113"/>
      <c r="U14" s="112"/>
      <c r="V14" s="113"/>
      <c r="W14" s="114"/>
      <c r="X14" s="115"/>
      <c r="Y14" s="116"/>
      <c r="Z14" s="118"/>
    </row>
    <row r="15" spans="1:26" ht="14.25" x14ac:dyDescent="0.2">
      <c r="A15" s="106">
        <v>5</v>
      </c>
      <c r="B15" s="245" t="str">
        <f>+'Lists &amp; Targets'!B9</f>
        <v xml:space="preserve">Direct Mail Postcards - Fall </v>
      </c>
      <c r="C15" s="246"/>
      <c r="D15" s="247"/>
      <c r="E15" s="177"/>
      <c r="F15" s="167"/>
      <c r="G15" s="117">
        <f>+'Summary - Jan'!B25+'Summary - Feb'!B25+'Summary - Mar'!B25+'Summary - Apr'!B25+'Summary - May'!B25+'Summary - Jun'!B25+'Summary - Jul'!B25+'Summary - Aug'!B25+'Summary - Sep'!B25+'Summary - Oct'!B25+'Summary - Nov'!B25+'Summary - Dec'!B25</f>
        <v>0</v>
      </c>
      <c r="H15" s="108"/>
      <c r="I15" s="107">
        <f>+'Summary - Jan'!D25+'Summary - Feb'!D25+'Summary - Mar'!D25+'Summary - Apr'!D25+'Summary - May'!D25+'Summary - Jun'!D25+'Summary - Jul'!D25+'Summary - Aug'!D25+'Summary - Sep'!D25+'Summary - Oct'!D25+'Summary - Nov'!D25+'Summary - Dec'!D25</f>
        <v>0</v>
      </c>
      <c r="J15" s="109"/>
      <c r="K15" s="107">
        <f>+'Summary - Jan'!F25+'Summary - Feb'!F25+'Summary - Mar'!F25+'Summary - Apr'!F25+'Summary - May'!F25+'Summary - Jun'!F25+'Summary - Jul'!F25+'Summary - Aug'!F25+'Summary - Sep'!F25+'Summary - Oct'!F25+'Summary - Nov'!F25+'Summary - Dec'!F25</f>
        <v>0</v>
      </c>
      <c r="L15" s="109"/>
      <c r="M15" s="110" t="e">
        <f>F15/G15</f>
        <v>#DIV/0!</v>
      </c>
      <c r="N15" s="111"/>
      <c r="O15" s="110" t="e">
        <f>F15/K15</f>
        <v>#DIV/0!</v>
      </c>
      <c r="P15" s="111"/>
      <c r="Q15" s="112" t="e">
        <f>K15/I15</f>
        <v>#DIV/0!</v>
      </c>
      <c r="R15" s="113"/>
      <c r="S15" s="112" t="e">
        <f>K15/G15</f>
        <v>#DIV/0!</v>
      </c>
      <c r="T15" s="113"/>
      <c r="U15" s="112" t="e">
        <f>I15/G15</f>
        <v>#DIV/0!</v>
      </c>
      <c r="V15" s="113"/>
      <c r="W15" s="114">
        <f>+'Summary - Jan'!H25+'Summary - Feb'!H25+'Summary - Mar'!H25+'Summary - Apr'!H25+'Summary - May'!H25+'Summary - Jun'!H25+'Summary - Jul'!H25+'Summary - Aug'!H25+'Summary - Sep'!H25+'Summary - Oct'!H25+'Summary - Nov'!H25+'Summary - Dec'!H25</f>
        <v>0</v>
      </c>
      <c r="X15" s="115"/>
      <c r="Y15" s="116" t="e">
        <f>W15/F15</f>
        <v>#DIV/0!</v>
      </c>
      <c r="Z15" s="118" t="e">
        <f>W15/K15</f>
        <v>#DIV/0!</v>
      </c>
    </row>
    <row r="16" spans="1:26" ht="14.25" x14ac:dyDescent="0.2">
      <c r="A16" s="106"/>
      <c r="B16" s="149"/>
      <c r="C16" s="122"/>
      <c r="D16" s="123"/>
      <c r="E16" s="177"/>
      <c r="F16" s="167"/>
      <c r="G16" s="117"/>
      <c r="H16" s="108"/>
      <c r="I16" s="107"/>
      <c r="J16" s="109"/>
      <c r="K16" s="107"/>
      <c r="L16" s="109"/>
      <c r="M16" s="110"/>
      <c r="N16" s="111"/>
      <c r="O16" s="110"/>
      <c r="P16" s="111"/>
      <c r="Q16" s="112"/>
      <c r="R16" s="113"/>
      <c r="S16" s="112"/>
      <c r="T16" s="113"/>
      <c r="U16" s="112"/>
      <c r="V16" s="113"/>
      <c r="W16" s="114"/>
      <c r="X16" s="115"/>
      <c r="Y16" s="116"/>
      <c r="Z16" s="118"/>
    </row>
    <row r="17" spans="1:26" ht="14.25" x14ac:dyDescent="0.2">
      <c r="A17" s="106">
        <v>6</v>
      </c>
      <c r="B17" s="245" t="str">
        <f>+'Lists &amp; Targets'!B10</f>
        <v>Direct Mail Postcards - Spring</v>
      </c>
      <c r="C17" s="246"/>
      <c r="D17" s="247"/>
      <c r="E17" s="177"/>
      <c r="F17" s="167"/>
      <c r="G17" s="117">
        <f>+'Summary - Jan'!B27+'Summary - Feb'!B27+'Summary - Mar'!B27+'Summary - Apr'!B27+'Summary - May'!B27+'Summary - Jun'!B27+'Summary - Jul'!B27+'Summary - Aug'!B27+'Summary - Sep'!B27+'Summary - Oct'!B27+'Summary - Nov'!B27+'Summary - Dec'!B27</f>
        <v>0</v>
      </c>
      <c r="H17" s="108"/>
      <c r="I17" s="107">
        <f>+'Summary - Jan'!D27+'Summary - Feb'!D27+'Summary - Mar'!D27+'Summary - Apr'!D27+'Summary - May'!D27+'Summary - Jun'!D27+'Summary - Jul'!D27+'Summary - Aug'!D27+'Summary - Sep'!D27+'Summary - Oct'!D27+'Summary - Nov'!D27+'Summary - Dec'!D27</f>
        <v>0</v>
      </c>
      <c r="J17" s="109"/>
      <c r="K17" s="107">
        <f>+'Summary - Jan'!F27+'Summary - Feb'!F27+'Summary - Mar'!F27+'Summary - Apr'!F27+'Summary - May'!F27+'Summary - Jun'!F27+'Summary - Jul'!F27+'Summary - Aug'!F27+'Summary - Sep'!F27+'Summary - Oct'!F27+'Summary - Nov'!F27+'Summary - Dec'!F27</f>
        <v>0</v>
      </c>
      <c r="L17" s="109"/>
      <c r="M17" s="110" t="e">
        <f>F17/G17</f>
        <v>#DIV/0!</v>
      </c>
      <c r="N17" s="111"/>
      <c r="O17" s="110" t="e">
        <f>F17/K17</f>
        <v>#DIV/0!</v>
      </c>
      <c r="P17" s="111"/>
      <c r="Q17" s="112" t="e">
        <f>K17/I17</f>
        <v>#DIV/0!</v>
      </c>
      <c r="R17" s="113"/>
      <c r="S17" s="112" t="e">
        <f>K17/G17</f>
        <v>#DIV/0!</v>
      </c>
      <c r="T17" s="113"/>
      <c r="U17" s="112" t="e">
        <f>I17/G17</f>
        <v>#DIV/0!</v>
      </c>
      <c r="V17" s="113"/>
      <c r="W17" s="114">
        <f>+'Summary - Jan'!H27+'Summary - Feb'!H27+'Summary - Mar'!H27+'Summary - Apr'!H27+'Summary - May'!H27+'Summary - Jun'!H27+'Summary - Jul'!H27+'Summary - Aug'!H27+'Summary - Sep'!H27+'Summary - Oct'!H27+'Summary - Nov'!H27+'Summary - Dec'!H27</f>
        <v>0</v>
      </c>
      <c r="X17" s="115"/>
      <c r="Y17" s="116" t="e">
        <f>W17/F17</f>
        <v>#DIV/0!</v>
      </c>
      <c r="Z17" s="118" t="e">
        <f>W17/K17</f>
        <v>#DIV/0!</v>
      </c>
    </row>
    <row r="18" spans="1:26" ht="14.25" x14ac:dyDescent="0.2">
      <c r="A18" s="106"/>
      <c r="B18" s="121"/>
      <c r="C18" s="122"/>
      <c r="D18" s="123"/>
      <c r="E18" s="177"/>
      <c r="F18" s="167"/>
      <c r="G18" s="117"/>
      <c r="H18" s="108"/>
      <c r="I18" s="107"/>
      <c r="J18" s="109"/>
      <c r="K18" s="107"/>
      <c r="L18" s="109"/>
      <c r="M18" s="110"/>
      <c r="N18" s="111"/>
      <c r="O18" s="110"/>
      <c r="P18" s="111"/>
      <c r="Q18" s="112"/>
      <c r="R18" s="113"/>
      <c r="S18" s="112"/>
      <c r="T18" s="113"/>
      <c r="U18" s="112"/>
      <c r="V18" s="113"/>
      <c r="W18" s="114"/>
      <c r="X18" s="115"/>
      <c r="Y18" s="116"/>
      <c r="Z18" s="118"/>
    </row>
    <row r="19" spans="1:26" ht="14.25" x14ac:dyDescent="0.2">
      <c r="A19" s="106">
        <v>7</v>
      </c>
      <c r="B19" s="245" t="str">
        <f>+'Lists &amp; Targets'!B11</f>
        <v>Direct Mail Postcards - Winter</v>
      </c>
      <c r="C19" s="246"/>
      <c r="D19" s="247"/>
      <c r="E19" s="177"/>
      <c r="F19" s="167"/>
      <c r="G19" s="117">
        <f>+'Summary - Jan'!B29+'Summary - Feb'!B29+'Summary - Mar'!B29+'Summary - Apr'!B29+'Summary - May'!B29+'Summary - Jun'!B29+'Summary - Jul'!B29+'Summary - Aug'!B29+'Summary - Sep'!B29+'Summary - Oct'!B29+'Summary - Nov'!B29+'Summary - Dec'!B29</f>
        <v>1</v>
      </c>
      <c r="H19" s="108"/>
      <c r="I19" s="107">
        <f>+'Summary - Jan'!D29+'Summary - Feb'!D29+'Summary - Mar'!D29+'Summary - Apr'!D29+'Summary - May'!D29+'Summary - Jun'!D29+'Summary - Jul'!D29+'Summary - Aug'!D29+'Summary - Sep'!D29+'Summary - Oct'!D29+'Summary - Nov'!D29+'Summary - Dec'!D29</f>
        <v>1</v>
      </c>
      <c r="J19" s="109"/>
      <c r="K19" s="107">
        <f>+'Summary - Jan'!F29+'Summary - Feb'!F29+'Summary - Mar'!F29+'Summary - Apr'!F29+'Summary - May'!F29+'Summary - Jun'!F29+'Summary - Jul'!F29+'Summary - Aug'!F29+'Summary - Sep'!F29+'Summary - Oct'!F29+'Summary - Nov'!F29+'Summary - Dec'!F29</f>
        <v>1</v>
      </c>
      <c r="L19" s="109"/>
      <c r="M19" s="110">
        <f>F19/G19</f>
        <v>0</v>
      </c>
      <c r="N19" s="111"/>
      <c r="O19" s="110">
        <f>F19/K19</f>
        <v>0</v>
      </c>
      <c r="P19" s="111"/>
      <c r="Q19" s="112">
        <f>K19/I19</f>
        <v>1</v>
      </c>
      <c r="R19" s="113"/>
      <c r="S19" s="112">
        <f>K19/G19</f>
        <v>1</v>
      </c>
      <c r="T19" s="113"/>
      <c r="U19" s="112">
        <f>I19/G19</f>
        <v>1</v>
      </c>
      <c r="V19" s="113"/>
      <c r="W19" s="114">
        <f>+'Summary - Jan'!H29+'Summary - Feb'!H29+'Summary - Mar'!H29+'Summary - Apr'!H29+'Summary - May'!H29+'Summary - Jun'!H29+'Summary - Jul'!H29+'Summary - Aug'!H29+'Summary - Sep'!H29+'Summary - Oct'!H29+'Summary - Nov'!H29+'Summary - Dec'!H29</f>
        <v>9800</v>
      </c>
      <c r="X19" s="115"/>
      <c r="Y19" s="116" t="e">
        <f>W19/F19</f>
        <v>#DIV/0!</v>
      </c>
      <c r="Z19" s="118">
        <f>W19/K19</f>
        <v>9800</v>
      </c>
    </row>
    <row r="20" spans="1:26" ht="14.25" x14ac:dyDescent="0.2">
      <c r="A20" s="106"/>
      <c r="B20" s="121"/>
      <c r="C20" s="122"/>
      <c r="D20" s="123"/>
      <c r="E20" s="177"/>
      <c r="F20" s="167"/>
      <c r="G20" s="117"/>
      <c r="H20" s="108"/>
      <c r="I20" s="107"/>
      <c r="J20" s="109"/>
      <c r="K20" s="107"/>
      <c r="L20" s="109"/>
      <c r="M20" s="110"/>
      <c r="N20" s="111"/>
      <c r="O20" s="110"/>
      <c r="P20" s="111"/>
      <c r="Q20" s="112"/>
      <c r="R20" s="113"/>
      <c r="S20" s="112"/>
      <c r="T20" s="113"/>
      <c r="U20" s="112"/>
      <c r="V20" s="113"/>
      <c r="W20" s="114"/>
      <c r="X20" s="115"/>
      <c r="Y20" s="116"/>
      <c r="Z20" s="118"/>
    </row>
    <row r="21" spans="1:26" ht="14.25" x14ac:dyDescent="0.2">
      <c r="A21" s="106">
        <v>8</v>
      </c>
      <c r="B21" s="245" t="str">
        <f>+'Lists &amp; Targets'!B12</f>
        <v>Door Hangers</v>
      </c>
      <c r="C21" s="246"/>
      <c r="D21" s="247"/>
      <c r="E21" s="177"/>
      <c r="F21" s="167"/>
      <c r="G21" s="117">
        <f>+'Summary - Jan'!B31+'Summary - Feb'!B31+'Summary - Mar'!B31+'Summary - Apr'!B31+'Summary - May'!B31+'Summary - Jun'!B31+'Summary - Jul'!B31+'Summary - Aug'!B31+'Summary - Sep'!B31+'Summary - Oct'!B31+'Summary - Nov'!B31+'Summary - Dec'!B31</f>
        <v>1</v>
      </c>
      <c r="H21" s="108"/>
      <c r="I21" s="107">
        <f>+'Summary - Jan'!D31+'Summary - Feb'!D31+'Summary - Mar'!D31+'Summary - Apr'!D31+'Summary - May'!D31+'Summary - Jun'!D31+'Summary - Jul'!D31+'Summary - Aug'!D31+'Summary - Sep'!D31+'Summary - Oct'!D31+'Summary - Nov'!D31+'Summary - Dec'!D31</f>
        <v>0</v>
      </c>
      <c r="J21" s="109"/>
      <c r="K21" s="107">
        <f>+'Summary - Jan'!F31+'Summary - Feb'!F31+'Summary - Mar'!F31+'Summary - Apr'!F31+'Summary - May'!F31+'Summary - Jun'!F31+'Summary - Jul'!F31+'Summary - Aug'!F31+'Summary - Sep'!F31+'Summary - Oct'!F31+'Summary - Nov'!F31+'Summary - Dec'!F31</f>
        <v>0</v>
      </c>
      <c r="L21" s="109"/>
      <c r="M21" s="110">
        <f>F21/G21</f>
        <v>0</v>
      </c>
      <c r="N21" s="111"/>
      <c r="O21" s="110" t="e">
        <f>F21/K21</f>
        <v>#DIV/0!</v>
      </c>
      <c r="P21" s="111"/>
      <c r="Q21" s="112" t="e">
        <f>K21/I21</f>
        <v>#DIV/0!</v>
      </c>
      <c r="R21" s="113"/>
      <c r="S21" s="112">
        <f>K21/G21</f>
        <v>0</v>
      </c>
      <c r="T21" s="113"/>
      <c r="U21" s="112">
        <f>I21/G21</f>
        <v>0</v>
      </c>
      <c r="V21" s="113"/>
      <c r="W21" s="114">
        <f>+'Summary - Jan'!H31+'Summary - Feb'!H31+'Summary - Mar'!H31+'Summary - Apr'!H31+'Summary - May'!H31+'Summary - Jun'!H31+'Summary - Jul'!H31+'Summary - Aug'!H31+'Summary - Sep'!H31+'Summary - Oct'!H31+'Summary - Nov'!H31+'Summary - Dec'!H31</f>
        <v>0</v>
      </c>
      <c r="X21" s="115"/>
      <c r="Y21" s="116" t="e">
        <f>W21/F21</f>
        <v>#DIV/0!</v>
      </c>
      <c r="Z21" s="118" t="e">
        <f>W21/K21</f>
        <v>#DIV/0!</v>
      </c>
    </row>
    <row r="22" spans="1:26" ht="14.25" x14ac:dyDescent="0.2">
      <c r="A22" s="106"/>
      <c r="B22" s="121"/>
      <c r="C22" s="122"/>
      <c r="D22" s="123"/>
      <c r="E22" s="177"/>
      <c r="F22" s="167"/>
      <c r="G22" s="117"/>
      <c r="H22" s="108"/>
      <c r="I22" s="107"/>
      <c r="J22" s="109"/>
      <c r="K22" s="107"/>
      <c r="L22" s="109"/>
      <c r="M22" s="110"/>
      <c r="N22" s="111"/>
      <c r="O22" s="110"/>
      <c r="P22" s="111"/>
      <c r="Q22" s="112"/>
      <c r="R22" s="113"/>
      <c r="S22" s="112"/>
      <c r="T22" s="113"/>
      <c r="U22" s="112"/>
      <c r="V22" s="113"/>
      <c r="W22" s="114"/>
      <c r="X22" s="115"/>
      <c r="Y22" s="116"/>
      <c r="Z22" s="118"/>
    </row>
    <row r="23" spans="1:26" ht="14.25" x14ac:dyDescent="0.2">
      <c r="A23" s="106">
        <v>9</v>
      </c>
      <c r="B23" s="245" t="str">
        <f>+'Lists &amp; Targets'!B13</f>
        <v>Flyer</v>
      </c>
      <c r="C23" s="246"/>
      <c r="D23" s="247"/>
      <c r="E23" s="177"/>
      <c r="F23" s="167"/>
      <c r="G23" s="117">
        <f>+'Summary - Jan'!B33+'Summary - Feb'!B33+'Summary - Mar'!B33+'Summary - Apr'!B33+'Summary - May'!B33+'Summary - Jun'!B33+'Summary - Jul'!B33+'Summary - Aug'!B33+'Summary - Sep'!B33+'Summary - Oct'!B33+'Summary - Nov'!B33+'Summary - Dec'!B33</f>
        <v>0</v>
      </c>
      <c r="H23" s="108"/>
      <c r="I23" s="107">
        <f>+'Summary - Jan'!D33+'Summary - Feb'!D33+'Summary - Mar'!D33+'Summary - Apr'!D33+'Summary - May'!D33+'Summary - Jun'!D33+'Summary - Jul'!D33+'Summary - Aug'!D33+'Summary - Sep'!D33+'Summary - Oct'!D33+'Summary - Nov'!D33+'Summary - Dec'!D33</f>
        <v>0</v>
      </c>
      <c r="J23" s="109"/>
      <c r="K23" s="107">
        <f>+'Summary - Jan'!F33+'Summary - Feb'!F33+'Summary - Mar'!F33+'Summary - Apr'!F33+'Summary - May'!F33+'Summary - Jun'!F33+'Summary - Jul'!F33+'Summary - Aug'!F33+'Summary - Sep'!F33+'Summary - Oct'!F33+'Summary - Nov'!F33+'Summary - Dec'!F33</f>
        <v>0</v>
      </c>
      <c r="L23" s="109"/>
      <c r="M23" s="110" t="e">
        <f>F23/G23</f>
        <v>#DIV/0!</v>
      </c>
      <c r="N23" s="111"/>
      <c r="O23" s="110" t="e">
        <f>F23/K23</f>
        <v>#DIV/0!</v>
      </c>
      <c r="P23" s="111"/>
      <c r="Q23" s="112" t="e">
        <f>K23/I23</f>
        <v>#DIV/0!</v>
      </c>
      <c r="R23" s="113"/>
      <c r="S23" s="112" t="e">
        <f>K23/G23</f>
        <v>#DIV/0!</v>
      </c>
      <c r="T23" s="113"/>
      <c r="U23" s="112" t="e">
        <f>I23/G23</f>
        <v>#DIV/0!</v>
      </c>
      <c r="V23" s="113"/>
      <c r="W23" s="114">
        <f>+'Summary - Jan'!H33+'Summary - Feb'!H33+'Summary - Mar'!H33+'Summary - Apr'!H33+'Summary - May'!H33+'Summary - Jun'!H33+'Summary - Jul'!H33+'Summary - Aug'!H33+'Summary - Sep'!H33+'Summary - Oct'!H33+'Summary - Nov'!H33+'Summary - Dec'!H33</f>
        <v>0</v>
      </c>
      <c r="X23" s="115"/>
      <c r="Y23" s="116" t="e">
        <f>W23/F23</f>
        <v>#DIV/0!</v>
      </c>
      <c r="Z23" s="118" t="e">
        <f>W23/K23</f>
        <v>#DIV/0!</v>
      </c>
    </row>
    <row r="24" spans="1:26" ht="14.25" x14ac:dyDescent="0.2">
      <c r="A24" s="106"/>
      <c r="B24" s="121"/>
      <c r="C24" s="122"/>
      <c r="D24" s="123"/>
      <c r="E24" s="177"/>
      <c r="F24" s="167"/>
      <c r="G24" s="117"/>
      <c r="H24" s="108"/>
      <c r="I24" s="107"/>
      <c r="J24" s="109"/>
      <c r="K24" s="107"/>
      <c r="L24" s="109"/>
      <c r="M24" s="110"/>
      <c r="N24" s="111"/>
      <c r="O24" s="110"/>
      <c r="P24" s="111"/>
      <c r="Q24" s="112"/>
      <c r="R24" s="113"/>
      <c r="S24" s="112"/>
      <c r="T24" s="113"/>
      <c r="U24" s="112"/>
      <c r="V24" s="113"/>
      <c r="W24" s="114"/>
      <c r="X24" s="115"/>
      <c r="Y24" s="116"/>
      <c r="Z24" s="118"/>
    </row>
    <row r="25" spans="1:26" ht="14.25" x14ac:dyDescent="0.2">
      <c r="A25" s="106">
        <v>10</v>
      </c>
      <c r="B25" s="245" t="str">
        <f>+'Lists &amp; Targets'!B14</f>
        <v>Home Shows</v>
      </c>
      <c r="C25" s="246"/>
      <c r="D25" s="247"/>
      <c r="E25" s="177"/>
      <c r="F25" s="167"/>
      <c r="G25" s="117">
        <f>+'Summary - Jan'!B35+'Summary - Feb'!B35+'Summary - Mar'!B35+'Summary - Apr'!B35+'Summary - May'!B35+'Summary - Jun'!B35+'Summary - Jul'!B35+'Summary - Aug'!B35+'Summary - Sep'!B35+'Summary - Oct'!B35+'Summary - Nov'!B35+'Summary - Dec'!B35</f>
        <v>0</v>
      </c>
      <c r="H25" s="108"/>
      <c r="I25" s="107">
        <f>+'Summary - Jan'!D35+'Summary - Feb'!D35+'Summary - Mar'!D35+'Summary - Apr'!D35+'Summary - May'!D35+'Summary - Jun'!D35+'Summary - Jul'!D35+'Summary - Aug'!D35+'Summary - Sep'!D35+'Summary - Oct'!D35+'Summary - Nov'!D35+'Summary - Dec'!D35</f>
        <v>0</v>
      </c>
      <c r="J25" s="109"/>
      <c r="K25" s="107">
        <f>+'Summary - Jan'!F35+'Summary - Feb'!F35+'Summary - Mar'!F35+'Summary - Apr'!F35+'Summary - May'!F35+'Summary - Jun'!F35+'Summary - Jul'!F35+'Summary - Aug'!F35+'Summary - Sep'!F35+'Summary - Oct'!F35+'Summary - Nov'!F35+'Summary - Dec'!F35</f>
        <v>0</v>
      </c>
      <c r="L25" s="109"/>
      <c r="M25" s="110" t="e">
        <f>F25/G25</f>
        <v>#DIV/0!</v>
      </c>
      <c r="N25" s="111"/>
      <c r="O25" s="110" t="e">
        <f>F25/K25</f>
        <v>#DIV/0!</v>
      </c>
      <c r="P25" s="111"/>
      <c r="Q25" s="112" t="e">
        <f>K25/I25</f>
        <v>#DIV/0!</v>
      </c>
      <c r="R25" s="113"/>
      <c r="S25" s="112" t="e">
        <f>K25/G25</f>
        <v>#DIV/0!</v>
      </c>
      <c r="T25" s="113"/>
      <c r="U25" s="112" t="e">
        <f>I25/G25</f>
        <v>#DIV/0!</v>
      </c>
      <c r="V25" s="113"/>
      <c r="W25" s="114">
        <f>+'Summary - Jan'!H35+'Summary - Feb'!H35+'Summary - Mar'!H35+'Summary - Apr'!H35+'Summary - May'!H35+'Summary - Jun'!H35+'Summary - Jul'!H35+'Summary - Aug'!H35+'Summary - Sep'!H35+'Summary - Oct'!H35+'Summary - Nov'!H35+'Summary - Dec'!H35</f>
        <v>0</v>
      </c>
      <c r="X25" s="115"/>
      <c r="Y25" s="116" t="e">
        <f>W25/F25</f>
        <v>#DIV/0!</v>
      </c>
      <c r="Z25" s="118" t="e">
        <f>W25/K25</f>
        <v>#DIV/0!</v>
      </c>
    </row>
    <row r="26" spans="1:26" ht="14.25" x14ac:dyDescent="0.2">
      <c r="A26" s="106"/>
      <c r="B26" s="124"/>
      <c r="C26" s="125"/>
      <c r="D26" s="126"/>
      <c r="E26" s="177"/>
      <c r="F26" s="167"/>
      <c r="G26" s="117"/>
      <c r="H26" s="108"/>
      <c r="I26" s="107"/>
      <c r="J26" s="109"/>
      <c r="K26" s="107"/>
      <c r="L26" s="109"/>
      <c r="M26" s="110"/>
      <c r="N26" s="111"/>
      <c r="O26" s="110"/>
      <c r="P26" s="111"/>
      <c r="Q26" s="112"/>
      <c r="R26" s="113"/>
      <c r="S26" s="112"/>
      <c r="T26" s="113"/>
      <c r="U26" s="112"/>
      <c r="V26" s="113"/>
      <c r="W26" s="114"/>
      <c r="X26" s="115"/>
      <c r="Y26" s="116"/>
      <c r="Z26" s="118"/>
    </row>
    <row r="27" spans="1:26" ht="14.25" x14ac:dyDescent="0.2">
      <c r="A27" s="106">
        <v>11</v>
      </c>
      <c r="B27" s="248" t="str">
        <f>+'Lists &amp; Targets'!B15</f>
        <v>Networking Group</v>
      </c>
      <c r="C27" s="249"/>
      <c r="D27" s="250"/>
      <c r="E27" s="177"/>
      <c r="F27" s="167"/>
      <c r="G27" s="117">
        <f>+'Summary - Jan'!B37+'Summary - Feb'!B37+'Summary - Mar'!B37+'Summary - Apr'!B37+'Summary - May'!B37+'Summary - Jun'!B37+'Summary - Jul'!B37+'Summary - Aug'!B37+'Summary - Sep'!B37+'Summary - Oct'!B37+'Summary - Nov'!B37+'Summary - Dec'!B37</f>
        <v>0</v>
      </c>
      <c r="H27" s="108"/>
      <c r="I27" s="107">
        <f>+'Summary - Jan'!D37+'Summary - Feb'!D37+'Summary - Mar'!D37+'Summary - Apr'!D37+'Summary - May'!D37+'Summary - Jun'!D37+'Summary - Jul'!D37+'Summary - Aug'!D37+'Summary - Sep'!D37+'Summary - Oct'!D37+'Summary - Nov'!D37+'Summary - Dec'!D37</f>
        <v>0</v>
      </c>
      <c r="J27" s="109"/>
      <c r="K27" s="107">
        <f>+'Summary - Jan'!F37+'Summary - Feb'!F37+'Summary - Mar'!F37+'Summary - Apr'!F37+'Summary - May'!F37+'Summary - Jun'!F37+'Summary - Jul'!F37+'Summary - Aug'!F37+'Summary - Sep'!F37+'Summary - Oct'!F37+'Summary - Nov'!F37+'Summary - Dec'!F37</f>
        <v>0</v>
      </c>
      <c r="L27" s="109"/>
      <c r="M27" s="110" t="e">
        <f>F27/G27</f>
        <v>#DIV/0!</v>
      </c>
      <c r="N27" s="111"/>
      <c r="O27" s="110" t="e">
        <f>F27/K27</f>
        <v>#DIV/0!</v>
      </c>
      <c r="P27" s="111"/>
      <c r="Q27" s="112" t="e">
        <f>K27/I27</f>
        <v>#DIV/0!</v>
      </c>
      <c r="R27" s="113"/>
      <c r="S27" s="112" t="e">
        <f>K27/G27</f>
        <v>#DIV/0!</v>
      </c>
      <c r="T27" s="113"/>
      <c r="U27" s="112" t="e">
        <f>I27/G27</f>
        <v>#DIV/0!</v>
      </c>
      <c r="V27" s="113"/>
      <c r="W27" s="114">
        <f>+'Summary - Jan'!H37+'Summary - Feb'!H37+'Summary - Mar'!H37+'Summary - Apr'!H37+'Summary - May'!H37+'Summary - Jun'!H37+'Summary - Jul'!H37+'Summary - Aug'!H37+'Summary - Sep'!H37+'Summary - Oct'!H37+'Summary - Nov'!H37+'Summary - Dec'!H37</f>
        <v>0</v>
      </c>
      <c r="X27" s="115"/>
      <c r="Y27" s="116" t="e">
        <f>W27/F27</f>
        <v>#DIV/0!</v>
      </c>
      <c r="Z27" s="118" t="e">
        <f>W27/K27</f>
        <v>#DIV/0!</v>
      </c>
    </row>
    <row r="28" spans="1:26" ht="14.25" x14ac:dyDescent="0.2">
      <c r="A28" s="106"/>
      <c r="B28" s="124"/>
      <c r="C28" s="125"/>
      <c r="D28" s="126"/>
      <c r="E28" s="177"/>
      <c r="F28" s="167"/>
      <c r="G28" s="117"/>
      <c r="H28" s="108"/>
      <c r="I28" s="107"/>
      <c r="J28" s="109"/>
      <c r="K28" s="107"/>
      <c r="L28" s="109"/>
      <c r="M28" s="110"/>
      <c r="N28" s="111"/>
      <c r="O28" s="110"/>
      <c r="P28" s="111"/>
      <c r="Q28" s="112"/>
      <c r="R28" s="113"/>
      <c r="S28" s="112"/>
      <c r="T28" s="113"/>
      <c r="U28" s="112"/>
      <c r="V28" s="113"/>
      <c r="W28" s="114"/>
      <c r="X28" s="115"/>
      <c r="Y28" s="116"/>
      <c r="Z28" s="118"/>
    </row>
    <row r="29" spans="1:26" ht="14.25" x14ac:dyDescent="0.2">
      <c r="A29" s="106">
        <v>12</v>
      </c>
      <c r="B29" s="245" t="str">
        <f>+'Lists &amp; Targets'!B16</f>
        <v>Newsletter</v>
      </c>
      <c r="C29" s="246"/>
      <c r="D29" s="247"/>
      <c r="E29" s="177"/>
      <c r="F29" s="167"/>
      <c r="G29" s="117">
        <f>+'Summary - Jan'!B39+'Summary - Feb'!B39+'Summary - Mar'!B39+'Summary - Apr'!B39+'Summary - May'!B39+'Summary - Jun'!B39+'Summary - Jul'!B39+'Summary - Aug'!B39+'Summary - Sep'!B39+'Summary - Oct'!B39+'Summary - Nov'!B39+'Summary - Dec'!B39</f>
        <v>0</v>
      </c>
      <c r="H29" s="108"/>
      <c r="I29" s="107">
        <f>+'Summary - Jan'!D39+'Summary - Feb'!D39+'Summary - Mar'!D39+'Summary - Apr'!D39+'Summary - May'!D39+'Summary - Jun'!D39+'Summary - Jul'!D39+'Summary - Aug'!D39+'Summary - Sep'!D39+'Summary - Oct'!D39+'Summary - Nov'!D39+'Summary - Dec'!D39</f>
        <v>0</v>
      </c>
      <c r="J29" s="109"/>
      <c r="K29" s="107">
        <f>+'Summary - Jan'!F39+'Summary - Feb'!F39+'Summary - Mar'!F39+'Summary - Apr'!F39+'Summary - May'!F39+'Summary - Jun'!F39+'Summary - Jul'!F39+'Summary - Aug'!F39+'Summary - Sep'!F39+'Summary - Oct'!F39+'Summary - Nov'!F39+'Summary - Dec'!F39</f>
        <v>0</v>
      </c>
      <c r="L29" s="109"/>
      <c r="M29" s="110" t="e">
        <f>F29/G29</f>
        <v>#DIV/0!</v>
      </c>
      <c r="N29" s="111"/>
      <c r="O29" s="110" t="e">
        <f>F29/K29</f>
        <v>#DIV/0!</v>
      </c>
      <c r="P29" s="111"/>
      <c r="Q29" s="112" t="e">
        <f>K29/I29</f>
        <v>#DIV/0!</v>
      </c>
      <c r="R29" s="113"/>
      <c r="S29" s="112" t="e">
        <f>K29/G29</f>
        <v>#DIV/0!</v>
      </c>
      <c r="T29" s="113"/>
      <c r="U29" s="112" t="e">
        <f>I29/G29</f>
        <v>#DIV/0!</v>
      </c>
      <c r="V29" s="113"/>
      <c r="W29" s="114">
        <f>+'Summary - Jan'!H39+'Summary - Feb'!H39+'Summary - Mar'!H39+'Summary - Apr'!H39+'Summary - May'!H39+'Summary - Jun'!H39+'Summary - Jul'!H39+'Summary - Aug'!H39+'Summary - Sep'!H39+'Summary - Oct'!H39+'Summary - Nov'!H39+'Summary - Dec'!H39</f>
        <v>0</v>
      </c>
      <c r="X29" s="115"/>
      <c r="Y29" s="116" t="e">
        <f>W29/F29</f>
        <v>#DIV/0!</v>
      </c>
      <c r="Z29" s="118" t="e">
        <f>W29/K29</f>
        <v>#DIV/0!</v>
      </c>
    </row>
    <row r="30" spans="1:26" s="150" customFormat="1" x14ac:dyDescent="0.2">
      <c r="B30" s="165"/>
      <c r="C30" s="151"/>
      <c r="D30" s="152"/>
      <c r="E30" s="178"/>
      <c r="F30" s="179"/>
      <c r="G30" s="153"/>
      <c r="H30" s="154"/>
      <c r="I30" s="155"/>
      <c r="J30" s="156"/>
      <c r="K30" s="155"/>
      <c r="L30" s="156"/>
      <c r="M30" s="157"/>
      <c r="N30" s="158"/>
      <c r="O30" s="157"/>
      <c r="P30" s="158"/>
      <c r="Q30" s="159"/>
      <c r="R30" s="160"/>
      <c r="S30" s="159"/>
      <c r="T30" s="160"/>
      <c r="U30" s="159"/>
      <c r="V30" s="160"/>
      <c r="W30" s="161"/>
      <c r="X30" s="162"/>
      <c r="Y30" s="163"/>
      <c r="Z30" s="164"/>
    </row>
    <row r="31" spans="1:26" ht="14.25" x14ac:dyDescent="0.2">
      <c r="A31" s="106">
        <v>13</v>
      </c>
      <c r="B31" s="245" t="str">
        <f>+'Lists &amp; Targets'!B17</f>
        <v>Newspaper Advertisements</v>
      </c>
      <c r="C31" s="246"/>
      <c r="D31" s="247"/>
      <c r="E31" s="177"/>
      <c r="F31" s="167"/>
      <c r="G31" s="117">
        <f>+'Summary - Jan'!B41+'Summary - Feb'!B41+'Summary - Mar'!B41+'Summary - Apr'!B41+'Summary - May'!B41+'Summary - Jun'!B41+'Summary - Jul'!B41+'Summary - Aug'!B41+'Summary - Sep'!B41+'Summary - Oct'!B41+'Summary - Nov'!B41+'Summary - Dec'!B41</f>
        <v>0</v>
      </c>
      <c r="H31" s="108"/>
      <c r="I31" s="107">
        <f>+'Summary - Jan'!D41+'Summary - Feb'!D41+'Summary - Mar'!D41+'Summary - Apr'!D41+'Summary - May'!D41+'Summary - Jun'!D41+'Summary - Jul'!D41+'Summary - Aug'!D41+'Summary - Sep'!D41+'Summary - Oct'!D41+'Summary - Nov'!D41+'Summary - Dec'!D41</f>
        <v>0</v>
      </c>
      <c r="J31" s="109"/>
      <c r="K31" s="107">
        <f>+'Summary - Jan'!F41+'Summary - Feb'!F41+'Summary - Mar'!F41+'Summary - Apr'!F41+'Summary - May'!F41+'Summary - Jun'!F41+'Summary - Jul'!F41+'Summary - Aug'!F41+'Summary - Sep'!F41+'Summary - Oct'!F41+'Summary - Nov'!F41+'Summary - Dec'!F41</f>
        <v>0</v>
      </c>
      <c r="L31" s="109"/>
      <c r="M31" s="110" t="e">
        <f>F31/G31</f>
        <v>#DIV/0!</v>
      </c>
      <c r="N31" s="111"/>
      <c r="O31" s="110" t="e">
        <f>F31/K31</f>
        <v>#DIV/0!</v>
      </c>
      <c r="P31" s="111"/>
      <c r="Q31" s="112" t="e">
        <f>K31/I31</f>
        <v>#DIV/0!</v>
      </c>
      <c r="R31" s="113"/>
      <c r="S31" s="112" t="e">
        <f>K31/G31</f>
        <v>#DIV/0!</v>
      </c>
      <c r="T31" s="113"/>
      <c r="U31" s="112" t="e">
        <f>I31/G31</f>
        <v>#DIV/0!</v>
      </c>
      <c r="V31" s="113"/>
      <c r="W31" s="114">
        <f>+'Summary - Jan'!H41+'Summary - Feb'!H41+'Summary - Mar'!H41+'Summary - Apr'!H41+'Summary - May'!H41+'Summary - Jun'!H41+'Summary - Jul'!H41+'Summary - Aug'!H41+'Summary - Sep'!H41+'Summary - Oct'!H41+'Summary - Nov'!H41+'Summary - Dec'!H41</f>
        <v>0</v>
      </c>
      <c r="X31" s="115"/>
      <c r="Y31" s="116" t="e">
        <f>W31/F31</f>
        <v>#DIV/0!</v>
      </c>
      <c r="Z31" s="118" t="e">
        <f>W31/K31</f>
        <v>#DIV/0!</v>
      </c>
    </row>
    <row r="32" spans="1:26" ht="14.25" x14ac:dyDescent="0.2">
      <c r="A32" s="106"/>
      <c r="B32" s="121"/>
      <c r="C32" s="122"/>
      <c r="D32" s="123"/>
      <c r="E32" s="177"/>
      <c r="F32" s="167"/>
      <c r="G32" s="117"/>
      <c r="H32" s="108"/>
      <c r="I32" s="107"/>
      <c r="J32" s="109"/>
      <c r="K32" s="107"/>
      <c r="L32" s="109"/>
      <c r="M32" s="110"/>
      <c r="N32" s="111"/>
      <c r="O32" s="110"/>
      <c r="P32" s="111"/>
      <c r="Q32" s="112"/>
      <c r="R32" s="113"/>
      <c r="S32" s="112"/>
      <c r="T32" s="113"/>
      <c r="U32" s="112"/>
      <c r="V32" s="113"/>
      <c r="W32" s="114"/>
      <c r="X32" s="115"/>
      <c r="Y32" s="116"/>
      <c r="Z32" s="118"/>
    </row>
    <row r="33" spans="1:27" ht="14.25" x14ac:dyDescent="0.2">
      <c r="A33" s="106">
        <v>14</v>
      </c>
      <c r="B33" s="245" t="str">
        <f>+'Lists &amp; Targets'!B18</f>
        <v>Online Yellow Pages</v>
      </c>
      <c r="C33" s="246"/>
      <c r="D33" s="247"/>
      <c r="E33" s="177"/>
      <c r="F33" s="167"/>
      <c r="G33" s="117">
        <f>+'Summary - Jan'!B43+'Summary - Feb'!B43+'Summary - Mar'!B43+'Summary - Apr'!B43+'Summary - May'!B43+'Summary - Jun'!B43+'Summary - Jul'!B43+'Summary - Aug'!B43+'Summary - Sep'!B43+'Summary - Oct'!B43+'Summary - Nov'!B43+'Summary - Dec'!B43</f>
        <v>0</v>
      </c>
      <c r="H33" s="108"/>
      <c r="I33" s="107">
        <f>+'Summary - Jan'!D43+'Summary - Feb'!D43+'Summary - Mar'!D43+'Summary - Apr'!D43+'Summary - May'!D43+'Summary - Jun'!D43+'Summary - Jul'!D43+'Summary - Aug'!D43+'Summary - Sep'!D43+'Summary - Oct'!D43+'Summary - Nov'!D43+'Summary - Dec'!D43</f>
        <v>0</v>
      </c>
      <c r="J33" s="109"/>
      <c r="K33" s="107">
        <f>+'Summary - Jan'!F43+'Summary - Feb'!F43+'Summary - Mar'!F43+'Summary - Apr'!F43+'Summary - May'!F43+'Summary - Jun'!F43+'Summary - Jul'!F43+'Summary - Aug'!F43+'Summary - Sep'!F43+'Summary - Oct'!F43+'Summary - Nov'!F43+'Summary - Dec'!F43</f>
        <v>0</v>
      </c>
      <c r="L33" s="109"/>
      <c r="M33" s="110" t="e">
        <f>F33/G33</f>
        <v>#DIV/0!</v>
      </c>
      <c r="N33" s="111"/>
      <c r="O33" s="110" t="e">
        <f>F33/K33</f>
        <v>#DIV/0!</v>
      </c>
      <c r="P33" s="111"/>
      <c r="Q33" s="112" t="e">
        <f>K33/I33</f>
        <v>#DIV/0!</v>
      </c>
      <c r="R33" s="113"/>
      <c r="S33" s="112" t="e">
        <f>K33/G33</f>
        <v>#DIV/0!</v>
      </c>
      <c r="T33" s="113"/>
      <c r="U33" s="112" t="e">
        <f>I33/G33</f>
        <v>#DIV/0!</v>
      </c>
      <c r="V33" s="113"/>
      <c r="W33" s="114">
        <f>+'Summary - Jan'!H43+'Summary - Feb'!H43+'Summary - Mar'!H43+'Summary - Apr'!H43+'Summary - May'!H43+'Summary - Jun'!H43+'Summary - Jul'!H43+'Summary - Aug'!H43+'Summary - Sep'!H43+'Summary - Oct'!H43+'Summary - Nov'!H43+'Summary - Dec'!H43</f>
        <v>0</v>
      </c>
      <c r="X33" s="115"/>
      <c r="Y33" s="116" t="e">
        <f>W33/F33</f>
        <v>#DIV/0!</v>
      </c>
      <c r="Z33" s="118" t="e">
        <f>W33/K33</f>
        <v>#DIV/0!</v>
      </c>
    </row>
    <row r="34" spans="1:27" ht="14.25" x14ac:dyDescent="0.2">
      <c r="A34" s="106"/>
      <c r="B34" s="121"/>
      <c r="C34" s="122"/>
      <c r="D34" s="123"/>
      <c r="E34" s="177"/>
      <c r="F34" s="167"/>
      <c r="G34" s="117"/>
      <c r="H34" s="108"/>
      <c r="I34" s="107"/>
      <c r="J34" s="109"/>
      <c r="K34" s="107"/>
      <c r="L34" s="109"/>
      <c r="M34" s="110"/>
      <c r="N34" s="111"/>
      <c r="O34" s="110"/>
      <c r="P34" s="111"/>
      <c r="Q34" s="112"/>
      <c r="R34" s="113"/>
      <c r="S34" s="112"/>
      <c r="T34" s="113"/>
      <c r="U34" s="112"/>
      <c r="V34" s="113"/>
      <c r="W34" s="114"/>
      <c r="X34" s="115"/>
      <c r="Y34" s="116"/>
      <c r="Z34" s="118"/>
    </row>
    <row r="35" spans="1:27" ht="14.25" x14ac:dyDescent="0.2">
      <c r="A35" s="106">
        <v>15</v>
      </c>
      <c r="B35" s="245" t="str">
        <f>+'Lists &amp; Targets'!B19</f>
        <v>Overall Branding</v>
      </c>
      <c r="C35" s="246"/>
      <c r="D35" s="247"/>
      <c r="E35" s="177"/>
      <c r="F35" s="167"/>
      <c r="G35" s="117">
        <f>+'Summary - Jan'!B45+'Summary - Feb'!B45+'Summary - Mar'!B45+'Summary - Apr'!B45+'Summary - May'!B45+'Summary - Jun'!B45+'Summary - Jul'!B45+'Summary - Aug'!B45+'Summary - Sep'!B45+'Summary - Oct'!B45+'Summary - Nov'!B45+'Summary - Dec'!B45</f>
        <v>0</v>
      </c>
      <c r="H35" s="108"/>
      <c r="I35" s="107">
        <f>+'Summary - Jan'!D45+'Summary - Feb'!D45+'Summary - Mar'!D45+'Summary - Apr'!D45+'Summary - May'!D45+'Summary - Jun'!D45+'Summary - Jul'!D45+'Summary - Aug'!D45+'Summary - Sep'!D45+'Summary - Oct'!D45+'Summary - Nov'!D45+'Summary - Dec'!D45</f>
        <v>0</v>
      </c>
      <c r="J35" s="109"/>
      <c r="K35" s="107">
        <f>+'Summary - Jan'!F45+'Summary - Feb'!F45+'Summary - Mar'!F45+'Summary - Apr'!F45+'Summary - May'!F45+'Summary - Jun'!F45+'Summary - Jul'!F45+'Summary - Aug'!F45+'Summary - Sep'!F45+'Summary - Oct'!F45+'Summary - Nov'!F45+'Summary - Dec'!F45</f>
        <v>0</v>
      </c>
      <c r="L35" s="109"/>
      <c r="M35" s="110" t="e">
        <f>F35/G35</f>
        <v>#DIV/0!</v>
      </c>
      <c r="N35" s="111"/>
      <c r="O35" s="110" t="e">
        <f>F35/K35</f>
        <v>#DIV/0!</v>
      </c>
      <c r="P35" s="111"/>
      <c r="Q35" s="112" t="e">
        <f>K35/I35</f>
        <v>#DIV/0!</v>
      </c>
      <c r="R35" s="113"/>
      <c r="S35" s="112" t="e">
        <f>K35/G35</f>
        <v>#DIV/0!</v>
      </c>
      <c r="T35" s="113"/>
      <c r="U35" s="112" t="e">
        <f>I35/G35</f>
        <v>#DIV/0!</v>
      </c>
      <c r="V35" s="113"/>
      <c r="W35" s="114">
        <f>+'Summary - Jan'!H45+'Summary - Feb'!H45+'Summary - Mar'!H45+'Summary - Apr'!H45+'Summary - May'!H45+'Summary - Jun'!H45+'Summary - Jul'!H45+'Summary - Aug'!H45+'Summary - Sep'!H45+'Summary - Oct'!H45+'Summary - Nov'!H45+'Summary - Dec'!H45</f>
        <v>0</v>
      </c>
      <c r="X35" s="115"/>
      <c r="Y35" s="116" t="e">
        <f>W35/F35</f>
        <v>#DIV/0!</v>
      </c>
      <c r="Z35" s="118" t="e">
        <f>W35/K35</f>
        <v>#DIV/0!</v>
      </c>
    </row>
    <row r="36" spans="1:27" ht="14.25" x14ac:dyDescent="0.2">
      <c r="A36" s="106"/>
      <c r="B36" s="121"/>
      <c r="C36" s="122"/>
      <c r="D36" s="123"/>
      <c r="E36" s="177"/>
      <c r="F36" s="167"/>
      <c r="G36" s="117"/>
      <c r="H36" s="108"/>
      <c r="I36" s="107"/>
      <c r="J36" s="109"/>
      <c r="K36" s="107"/>
      <c r="L36" s="109"/>
      <c r="M36" s="110"/>
      <c r="N36" s="111"/>
      <c r="O36" s="110"/>
      <c r="P36" s="111"/>
      <c r="Q36" s="112"/>
      <c r="R36" s="113"/>
      <c r="S36" s="112"/>
      <c r="T36" s="113"/>
      <c r="U36" s="112"/>
      <c r="V36" s="113"/>
      <c r="W36" s="114"/>
      <c r="X36" s="115"/>
      <c r="Y36" s="116"/>
      <c r="Z36" s="118"/>
    </row>
    <row r="37" spans="1:27" ht="14.25" x14ac:dyDescent="0.2">
      <c r="A37" s="106">
        <v>16</v>
      </c>
      <c r="B37" s="245" t="str">
        <f>+'Lists &amp; Targets'!B20</f>
        <v>Past Customer</v>
      </c>
      <c r="C37" s="246"/>
      <c r="D37" s="247"/>
      <c r="E37" s="177"/>
      <c r="F37" s="167"/>
      <c r="G37" s="117">
        <f>+'Summary - Jan'!B47+'Summary - Feb'!B47+'Summary - Mar'!B47+'Summary - Apr'!B47+'Summary - May'!B47+'Summary - Jun'!B47+'Summary - Jul'!B47+'Summary - Aug'!B47+'Summary - Sep'!B47+'Summary - Oct'!B47+'Summary - Nov'!B47+'Summary - Dec'!B47</f>
        <v>0</v>
      </c>
      <c r="H37" s="108"/>
      <c r="I37" s="107">
        <f>+'Summary - Jan'!D47+'Summary - Feb'!D47+'Summary - Mar'!D47+'Summary - Apr'!D47+'Summary - May'!D47+'Summary - Jun'!D47+'Summary - Jul'!D47+'Summary - Aug'!D47+'Summary - Sep'!D47+'Summary - Oct'!D47+'Summary - Nov'!D47+'Summary - Dec'!D47</f>
        <v>0</v>
      </c>
      <c r="J37" s="109"/>
      <c r="K37" s="107">
        <f>+'Summary - Jan'!F47+'Summary - Feb'!F47+'Summary - Mar'!F47+'Summary - Apr'!F47+'Summary - May'!F47+'Summary - Jun'!F47+'Summary - Jul'!F47+'Summary - Aug'!F47+'Summary - Sep'!F47+'Summary - Oct'!F47+'Summary - Nov'!F47+'Summary - Dec'!F47</f>
        <v>0</v>
      </c>
      <c r="L37" s="109"/>
      <c r="M37" s="110" t="e">
        <f>F37/G37</f>
        <v>#DIV/0!</v>
      </c>
      <c r="N37" s="111"/>
      <c r="O37" s="110" t="e">
        <f>F37/K37</f>
        <v>#DIV/0!</v>
      </c>
      <c r="P37" s="111"/>
      <c r="Q37" s="112" t="e">
        <f>K37/I37</f>
        <v>#DIV/0!</v>
      </c>
      <c r="R37" s="113"/>
      <c r="S37" s="112" t="e">
        <f>K37/G37</f>
        <v>#DIV/0!</v>
      </c>
      <c r="T37" s="113"/>
      <c r="U37" s="112" t="e">
        <f>I37/G37</f>
        <v>#DIV/0!</v>
      </c>
      <c r="V37" s="113"/>
      <c r="W37" s="114">
        <f>+'Summary - Jan'!H47+'Summary - Feb'!H47+'Summary - Mar'!H47+'Summary - Apr'!H47+'Summary - May'!H47+'Summary - Jun'!H47+'Summary - Jul'!H47+'Summary - Aug'!H47+'Summary - Sep'!H47+'Summary - Oct'!H47+'Summary - Nov'!H47+'Summary - Dec'!H47</f>
        <v>0</v>
      </c>
      <c r="X37" s="115"/>
      <c r="Y37" s="116" t="e">
        <f>W37/F37</f>
        <v>#DIV/0!</v>
      </c>
      <c r="Z37" s="118" t="e">
        <f>W37/K37</f>
        <v>#DIV/0!</v>
      </c>
    </row>
    <row r="38" spans="1:27" ht="14.25" x14ac:dyDescent="0.2">
      <c r="A38" s="106"/>
      <c r="B38" s="121"/>
      <c r="C38" s="122"/>
      <c r="D38" s="123"/>
      <c r="E38" s="177"/>
      <c r="F38" s="167"/>
      <c r="G38" s="117"/>
      <c r="H38" s="108"/>
      <c r="I38" s="107"/>
      <c r="J38" s="109"/>
      <c r="K38" s="107"/>
      <c r="L38" s="109"/>
      <c r="M38" s="110"/>
      <c r="N38" s="111"/>
      <c r="O38" s="110"/>
      <c r="P38" s="111"/>
      <c r="Q38" s="112"/>
      <c r="R38" s="113"/>
      <c r="S38" s="112"/>
      <c r="T38" s="113"/>
      <c r="U38" s="112"/>
      <c r="V38" s="113"/>
      <c r="W38" s="114"/>
      <c r="X38" s="115"/>
      <c r="Y38" s="116"/>
      <c r="Z38" s="118"/>
    </row>
    <row r="39" spans="1:27" ht="14.25" x14ac:dyDescent="0.2">
      <c r="A39" s="106">
        <v>17</v>
      </c>
      <c r="B39" s="245" t="str">
        <f>+'Lists &amp; Targets'!B21</f>
        <v>Proximity Mailings</v>
      </c>
      <c r="C39" s="246"/>
      <c r="D39" s="247"/>
      <c r="E39" s="177"/>
      <c r="F39" s="167"/>
      <c r="G39" s="117">
        <f>+'Summary - Jan'!B49+'Summary - Feb'!B49+'Summary - Mar'!B49+'Summary - Apr'!B49+'Summary - May'!B49+'Summary - Jun'!B49+'Summary - Jul'!B49+'Summary - Aug'!B49+'Summary - Sep'!B49+'Summary - Oct'!B49+'Summary - Nov'!B49+'Summary - Dec'!B49</f>
        <v>0</v>
      </c>
      <c r="H39" s="108"/>
      <c r="I39" s="107">
        <f>+'Summary - Jan'!D49+'Summary - Feb'!D49+'Summary - Mar'!D49+'Summary - Apr'!D49+'Summary - May'!D49+'Summary - Jun'!D49+'Summary - Jul'!D49+'Summary - Aug'!D49+'Summary - Sep'!D49+'Summary - Oct'!D49+'Summary - Nov'!D49+'Summary - Dec'!D49</f>
        <v>0</v>
      </c>
      <c r="J39" s="109"/>
      <c r="K39" s="107">
        <f>+'Summary - Jan'!F49+'Summary - Feb'!F49+'Summary - Mar'!F49+'Summary - Apr'!F49+'Summary - May'!F49+'Summary - Jun'!F49+'Summary - Jul'!F49+'Summary - Aug'!F49+'Summary - Sep'!F49+'Summary - Oct'!F49+'Summary - Nov'!F49+'Summary - Dec'!F49</f>
        <v>0</v>
      </c>
      <c r="L39" s="109"/>
      <c r="M39" s="110" t="e">
        <f>F39/G39</f>
        <v>#DIV/0!</v>
      </c>
      <c r="N39" s="111"/>
      <c r="O39" s="110" t="e">
        <f>F39/K39</f>
        <v>#DIV/0!</v>
      </c>
      <c r="P39" s="111"/>
      <c r="Q39" s="112" t="e">
        <f>K39/I39</f>
        <v>#DIV/0!</v>
      </c>
      <c r="R39" s="113"/>
      <c r="S39" s="112" t="e">
        <f>K39/G39</f>
        <v>#DIV/0!</v>
      </c>
      <c r="T39" s="113"/>
      <c r="U39" s="112" t="e">
        <f>I39/G39</f>
        <v>#DIV/0!</v>
      </c>
      <c r="V39" s="113"/>
      <c r="W39" s="114">
        <f>+'Summary - Jan'!H49+'Summary - Feb'!H49+'Summary - Mar'!H49+'Summary - Apr'!H49+'Summary - May'!H49+'Summary - Jun'!H49+'Summary - Jul'!H49+'Summary - Aug'!H49+'Summary - Sep'!H49+'Summary - Oct'!H49+'Summary - Nov'!H49+'Summary - Dec'!H49</f>
        <v>0</v>
      </c>
      <c r="X39" s="115"/>
      <c r="Y39" s="116" t="e">
        <f>W39/F39</f>
        <v>#DIV/0!</v>
      </c>
      <c r="Z39" s="118" t="e">
        <f>W39/K39</f>
        <v>#DIV/0!</v>
      </c>
    </row>
    <row r="40" spans="1:27" ht="14.25" x14ac:dyDescent="0.2">
      <c r="A40" s="106"/>
      <c r="B40" s="121"/>
      <c r="C40" s="122"/>
      <c r="D40" s="123"/>
      <c r="E40" s="177"/>
      <c r="F40" s="167"/>
      <c r="G40" s="117"/>
      <c r="H40" s="108"/>
      <c r="I40" s="107"/>
      <c r="J40" s="109"/>
      <c r="K40" s="107"/>
      <c r="L40" s="109"/>
      <c r="M40" s="110"/>
      <c r="N40" s="111"/>
      <c r="O40" s="110"/>
      <c r="P40" s="111"/>
      <c r="Q40" s="112"/>
      <c r="R40" s="113"/>
      <c r="S40" s="112"/>
      <c r="T40" s="113"/>
      <c r="U40" s="112"/>
      <c r="V40" s="113"/>
      <c r="W40" s="114"/>
      <c r="X40" s="115"/>
      <c r="Y40" s="116"/>
      <c r="Z40" s="118"/>
    </row>
    <row r="41" spans="1:27" ht="14.25" x14ac:dyDescent="0.2">
      <c r="A41" s="106">
        <v>18</v>
      </c>
      <c r="B41" s="245" t="str">
        <f>+'Lists &amp; Targets'!B22</f>
        <v>Publications</v>
      </c>
      <c r="C41" s="246"/>
      <c r="D41" s="247"/>
      <c r="E41" s="177"/>
      <c r="F41" s="167"/>
      <c r="G41" s="117">
        <f>+'Summary - Jan'!B51+'Summary - Feb'!B51+'Summary - Mar'!B51+'Summary - Apr'!B51+'Summary - May'!B51+'Summary - Jun'!B51+'Summary - Jul'!B51+'Summary - Aug'!B51+'Summary - Sep'!B51+'Summary - Oct'!B51+'Summary - Nov'!B51+'Summary - Dec'!B51</f>
        <v>0</v>
      </c>
      <c r="H41" s="108"/>
      <c r="I41" s="107">
        <f>+'Summary - Jan'!D51+'Summary - Feb'!D51+'Summary - Mar'!D51+'Summary - Apr'!D51+'Summary - May'!D51+'Summary - Jun'!D51+'Summary - Jul'!D51+'Summary - Aug'!D51+'Summary - Sep'!D51+'Summary - Oct'!D51+'Summary - Nov'!D51+'Summary - Dec'!D51</f>
        <v>0</v>
      </c>
      <c r="J41" s="109"/>
      <c r="K41" s="107">
        <f>+'Summary - Jan'!F51+'Summary - Feb'!F51+'Summary - Mar'!F51+'Summary - Apr'!F51+'Summary - May'!F51+'Summary - Jun'!F51+'Summary - Jul'!F51+'Summary - Aug'!F51+'Summary - Sep'!F51+'Summary - Oct'!F51+'Summary - Nov'!F51+'Summary - Dec'!F51</f>
        <v>0</v>
      </c>
      <c r="L41" s="109"/>
      <c r="M41" s="110" t="e">
        <f>F41/G41</f>
        <v>#DIV/0!</v>
      </c>
      <c r="N41" s="111"/>
      <c r="O41" s="110" t="e">
        <f>F41/K41</f>
        <v>#DIV/0!</v>
      </c>
      <c r="P41" s="111"/>
      <c r="Q41" s="112" t="e">
        <f>K41/I41</f>
        <v>#DIV/0!</v>
      </c>
      <c r="R41" s="113"/>
      <c r="S41" s="112" t="e">
        <f>K41/G41</f>
        <v>#DIV/0!</v>
      </c>
      <c r="T41" s="113"/>
      <c r="U41" s="112" t="e">
        <f>I41/G41</f>
        <v>#DIV/0!</v>
      </c>
      <c r="V41" s="113"/>
      <c r="W41" s="114">
        <f>+'Summary - Jan'!H51+'Summary - Feb'!H51+'Summary - Mar'!H51+'Summary - Apr'!H51+'Summary - May'!H51+'Summary - Jun'!H51+'Summary - Jul'!H51+'Summary - Aug'!H51+'Summary - Sep'!H51+'Summary - Oct'!H51+'Summary - Nov'!H51+'Summary - Dec'!H51</f>
        <v>0</v>
      </c>
      <c r="X41" s="115"/>
      <c r="Y41" s="116" t="e">
        <f>W41/F41</f>
        <v>#DIV/0!</v>
      </c>
      <c r="Z41" s="118" t="e">
        <f>W41/K41</f>
        <v>#DIV/0!</v>
      </c>
    </row>
    <row r="42" spans="1:27" ht="14.25" x14ac:dyDescent="0.2">
      <c r="A42" s="106"/>
      <c r="B42" s="121"/>
      <c r="C42" s="122"/>
      <c r="D42" s="123"/>
      <c r="E42" s="177"/>
      <c r="F42" s="167"/>
      <c r="G42" s="117"/>
      <c r="H42" s="108"/>
      <c r="I42" s="107"/>
      <c r="J42" s="109"/>
      <c r="K42" s="107"/>
      <c r="L42" s="109"/>
      <c r="M42" s="110"/>
      <c r="N42" s="111"/>
      <c r="O42" s="110"/>
      <c r="P42" s="111"/>
      <c r="Q42" s="112"/>
      <c r="R42" s="113"/>
      <c r="S42" s="112"/>
      <c r="T42" s="113"/>
      <c r="U42" s="112"/>
      <c r="V42" s="113"/>
      <c r="W42" s="114"/>
      <c r="X42" s="115"/>
      <c r="Y42" s="116"/>
      <c r="Z42" s="118"/>
    </row>
    <row r="43" spans="1:27" ht="14.25" x14ac:dyDescent="0.2">
      <c r="A43" s="106">
        <v>19</v>
      </c>
      <c r="B43" s="245" t="str">
        <f>+'Lists &amp; Targets'!B23</f>
        <v>Referral from Business Contact</v>
      </c>
      <c r="C43" s="246"/>
      <c r="D43" s="247"/>
      <c r="E43" s="177"/>
      <c r="F43" s="167"/>
      <c r="G43" s="117">
        <f>+'Summary - Jan'!B53+'Summary - Feb'!B53+'Summary - Mar'!B53+'Summary - Apr'!B53+'Summary - May'!B53+'Summary - Jun'!B53+'Summary - Jul'!B53+'Summary - Aug'!B53+'Summary - Sep'!B53+'Summary - Oct'!B53+'Summary - Nov'!B53+'Summary - Dec'!B53</f>
        <v>0</v>
      </c>
      <c r="H43" s="108"/>
      <c r="I43" s="107">
        <f>+'Summary - Jan'!D53+'Summary - Feb'!D53+'Summary - Mar'!D53+'Summary - Apr'!D53+'Summary - May'!D53+'Summary - Jun'!D53+'Summary - Jul'!D53+'Summary - Aug'!D53+'Summary - Sep'!D53+'Summary - Oct'!D53+'Summary - Nov'!D53+'Summary - Dec'!D53</f>
        <v>0</v>
      </c>
      <c r="J43" s="109"/>
      <c r="K43" s="107">
        <f>+'Summary - Jan'!F53+'Summary - Feb'!F53+'Summary - Mar'!F53+'Summary - Apr'!F53+'Summary - May'!F53+'Summary - Jun'!F53+'Summary - Jul'!F53+'Summary - Aug'!F53+'Summary - Sep'!F53+'Summary - Oct'!F53+'Summary - Nov'!F53+'Summary - Dec'!F53</f>
        <v>0</v>
      </c>
      <c r="L43" s="109"/>
      <c r="M43" s="110" t="e">
        <f>F43/G43</f>
        <v>#DIV/0!</v>
      </c>
      <c r="N43" s="111"/>
      <c r="O43" s="110" t="e">
        <f>F43/K43</f>
        <v>#DIV/0!</v>
      </c>
      <c r="P43" s="111"/>
      <c r="Q43" s="112" t="e">
        <f>K43/I43</f>
        <v>#DIV/0!</v>
      </c>
      <c r="R43" s="113"/>
      <c r="S43" s="112" t="e">
        <f>K43/G43</f>
        <v>#DIV/0!</v>
      </c>
      <c r="T43" s="113"/>
      <c r="U43" s="112" t="e">
        <f>I43/G43</f>
        <v>#DIV/0!</v>
      </c>
      <c r="V43" s="113"/>
      <c r="W43" s="114">
        <f>+'Summary - Jan'!H53+'Summary - Feb'!H53+'Summary - Mar'!H53+'Summary - Apr'!H53+'Summary - May'!H53+'Summary - Jun'!H53+'Summary - Jul'!H53+'Summary - Aug'!H53+'Summary - Sep'!H53+'Summary - Oct'!H53+'Summary - Nov'!H53+'Summary - Dec'!H53</f>
        <v>0</v>
      </c>
      <c r="X43" s="115"/>
      <c r="Y43" s="116" t="e">
        <f>W43/F43</f>
        <v>#DIV/0!</v>
      </c>
      <c r="Z43" s="118" t="e">
        <f>W43/K43</f>
        <v>#DIV/0!</v>
      </c>
    </row>
    <row r="44" spans="1:27" ht="14.25" x14ac:dyDescent="0.2">
      <c r="A44" s="106"/>
      <c r="B44" s="121"/>
      <c r="C44" s="122"/>
      <c r="D44" s="123"/>
      <c r="E44" s="177"/>
      <c r="F44" s="167"/>
      <c r="G44" s="117"/>
      <c r="H44" s="108"/>
      <c r="I44" s="107"/>
      <c r="J44" s="109"/>
      <c r="K44" s="107"/>
      <c r="L44" s="109"/>
      <c r="M44" s="110"/>
      <c r="N44" s="111"/>
      <c r="O44" s="110"/>
      <c r="P44" s="111"/>
      <c r="Q44" s="112"/>
      <c r="R44" s="113"/>
      <c r="S44" s="112"/>
      <c r="T44" s="113"/>
      <c r="U44" s="112"/>
      <c r="V44" s="113"/>
      <c r="W44" s="114"/>
      <c r="X44" s="115"/>
      <c r="Y44" s="116"/>
      <c r="Z44" s="118"/>
    </row>
    <row r="45" spans="1:27" ht="14.25" x14ac:dyDescent="0.2">
      <c r="A45" s="106">
        <v>20</v>
      </c>
      <c r="B45" s="245" t="str">
        <f>+'Lists &amp; Targets'!B24</f>
        <v>Referral from Contractor</v>
      </c>
      <c r="C45" s="246"/>
      <c r="D45" s="247"/>
      <c r="E45" s="177"/>
      <c r="F45" s="167"/>
      <c r="G45" s="117">
        <f>+'Summary - Jan'!B55+'Summary - Feb'!B55+'Summary - Mar'!B55+'Summary - Apr'!B55+'Summary - May'!B55+'Summary - Jun'!B55+'Summary - Jul'!B55+'Summary - Aug'!B55+'Summary - Sep'!B55+'Summary - Oct'!B55+'Summary - Nov'!B55+'Summary - Dec'!B55</f>
        <v>0</v>
      </c>
      <c r="H45" s="108"/>
      <c r="I45" s="107">
        <f>+'Summary - Jan'!D55+'Summary - Feb'!D55+'Summary - Mar'!D55+'Summary - Apr'!D55+'Summary - May'!D55+'Summary - Jun'!D55+'Summary - Jul'!D55+'Summary - Aug'!D55+'Summary - Sep'!D55+'Summary - Oct'!D55+'Summary - Nov'!D55+'Summary - Dec'!D55</f>
        <v>0</v>
      </c>
      <c r="J45" s="109"/>
      <c r="K45" s="107">
        <f>+'Summary - Jan'!F55+'Summary - Feb'!F55+'Summary - Mar'!F55+'Summary - Apr'!F55+'Summary - May'!F55+'Summary - Jun'!F55+'Summary - Jul'!F55+'Summary - Aug'!F55+'Summary - Sep'!F55+'Summary - Oct'!F55+'Summary - Nov'!F55+'Summary - Dec'!F55</f>
        <v>0</v>
      </c>
      <c r="L45" s="109"/>
      <c r="M45" s="110" t="e">
        <f>F45/G45</f>
        <v>#DIV/0!</v>
      </c>
      <c r="N45" s="111"/>
      <c r="O45" s="110" t="e">
        <f>F45/K45</f>
        <v>#DIV/0!</v>
      </c>
      <c r="P45" s="111"/>
      <c r="Q45" s="112" t="e">
        <f>K45/I45</f>
        <v>#DIV/0!</v>
      </c>
      <c r="R45" s="113"/>
      <c r="S45" s="112" t="e">
        <f>K45/G45</f>
        <v>#DIV/0!</v>
      </c>
      <c r="T45" s="113"/>
      <c r="U45" s="112" t="e">
        <f>I45/G45</f>
        <v>#DIV/0!</v>
      </c>
      <c r="V45" s="113"/>
      <c r="W45" s="114">
        <f>+'Summary - Jan'!H55+'Summary - Feb'!H55+'Summary - Mar'!H55+'Summary - Apr'!H55+'Summary - May'!H55+'Summary - Jun'!H55+'Summary - Jul'!H55+'Summary - Aug'!H55+'Summary - Sep'!H55+'Summary - Oct'!H55+'Summary - Nov'!H55+'Summary - Dec'!H55</f>
        <v>0</v>
      </c>
      <c r="X45" s="115"/>
      <c r="Y45" s="116" t="e">
        <f>W45/F45</f>
        <v>#DIV/0!</v>
      </c>
      <c r="Z45" s="118" t="e">
        <f>W45/K45</f>
        <v>#DIV/0!</v>
      </c>
      <c r="AA45" s="32"/>
    </row>
    <row r="46" spans="1:27" ht="14.25" x14ac:dyDescent="0.2">
      <c r="A46" s="106"/>
      <c r="B46" s="121"/>
      <c r="C46" s="122"/>
      <c r="D46" s="123"/>
      <c r="E46" s="177"/>
      <c r="F46" s="167"/>
      <c r="G46" s="117"/>
      <c r="H46" s="108"/>
      <c r="I46" s="107"/>
      <c r="J46" s="109"/>
      <c r="K46" s="107"/>
      <c r="L46" s="109"/>
      <c r="M46" s="110"/>
      <c r="N46" s="111"/>
      <c r="O46" s="110"/>
      <c r="P46" s="111"/>
      <c r="Q46" s="112"/>
      <c r="R46" s="113"/>
      <c r="S46" s="112"/>
      <c r="T46" s="113"/>
      <c r="U46" s="112"/>
      <c r="V46" s="113"/>
      <c r="W46" s="114"/>
      <c r="X46" s="115"/>
      <c r="Y46" s="116"/>
      <c r="Z46" s="118"/>
      <c r="AA46" s="32"/>
    </row>
    <row r="47" spans="1:27" ht="14.25" x14ac:dyDescent="0.2">
      <c r="A47" s="106">
        <v>21</v>
      </c>
      <c r="B47" s="245" t="str">
        <f>+'Lists &amp; Targets'!B25</f>
        <v>Referral from Designer</v>
      </c>
      <c r="C47" s="246"/>
      <c r="D47" s="247"/>
      <c r="E47" s="177"/>
      <c r="F47" s="167"/>
      <c r="G47" s="117">
        <f>+'Summary - Jan'!B57+'Summary - Feb'!B57+'Summary - Mar'!B57+'Summary - Apr'!B57+'Summary - May'!B57+'Summary - Jun'!B57+'Summary - Jul'!B57+'Summary - Aug'!B57+'Summary - Sep'!B57+'Summary - Oct'!B57+'Summary - Nov'!B57+'Summary - Dec'!B57</f>
        <v>0</v>
      </c>
      <c r="H47" s="109"/>
      <c r="I47" s="107">
        <f>+'Summary - Jan'!D57+'Summary - Feb'!D57+'Summary - Mar'!D57+'Summary - Apr'!D57+'Summary - May'!D57+'Summary - Jun'!D57+'Summary - Jul'!D57+'Summary - Aug'!D57+'Summary - Sep'!D57+'Summary - Oct'!D57+'Summary - Nov'!D57+'Summary - Dec'!D57</f>
        <v>0</v>
      </c>
      <c r="J47" s="109"/>
      <c r="K47" s="107">
        <f>+'Summary - Jan'!F57+'Summary - Feb'!F57+'Summary - Mar'!F57+'Summary - Apr'!F57+'Summary - May'!F57+'Summary - Jun'!F57+'Summary - Jul'!F57+'Summary - Aug'!F57+'Summary - Sep'!F57+'Summary - Oct'!F57+'Summary - Nov'!F57+'Summary - Dec'!F57</f>
        <v>0</v>
      </c>
      <c r="L47" s="109"/>
      <c r="M47" s="110" t="e">
        <f>F47/G47</f>
        <v>#DIV/0!</v>
      </c>
      <c r="N47" s="111"/>
      <c r="O47" s="110" t="e">
        <f>F47/K47</f>
        <v>#DIV/0!</v>
      </c>
      <c r="P47" s="111"/>
      <c r="Q47" s="112" t="e">
        <f>K47/I47</f>
        <v>#DIV/0!</v>
      </c>
      <c r="R47" s="113"/>
      <c r="S47" s="112" t="e">
        <f>K47/G47</f>
        <v>#DIV/0!</v>
      </c>
      <c r="T47" s="113"/>
      <c r="U47" s="112" t="e">
        <f>I47/G47</f>
        <v>#DIV/0!</v>
      </c>
      <c r="V47" s="113"/>
      <c r="W47" s="114">
        <f>+'Summary - Jan'!H57+'Summary - Feb'!H57+'Summary - Mar'!H57+'Summary - Apr'!H57+'Summary - May'!H57+'Summary - Jun'!H57+'Summary - Jul'!H57+'Summary - Aug'!H57+'Summary - Sep'!H57+'Summary - Oct'!H57+'Summary - Nov'!H57+'Summary - Dec'!H57</f>
        <v>0</v>
      </c>
      <c r="X47" s="115"/>
      <c r="Y47" s="116" t="e">
        <f>W47/F47</f>
        <v>#DIV/0!</v>
      </c>
      <c r="Z47" s="118" t="e">
        <f>W47/K47</f>
        <v>#DIV/0!</v>
      </c>
      <c r="AA47" s="32"/>
    </row>
    <row r="48" spans="1:27" ht="14.25" x14ac:dyDescent="0.2">
      <c r="A48" s="106"/>
      <c r="B48" s="121"/>
      <c r="C48" s="122"/>
      <c r="D48" s="123"/>
      <c r="E48" s="177"/>
      <c r="F48" s="167"/>
      <c r="G48" s="117"/>
      <c r="H48" s="109"/>
      <c r="I48" s="107"/>
      <c r="J48" s="109"/>
      <c r="K48" s="107"/>
      <c r="L48" s="109"/>
      <c r="M48" s="110"/>
      <c r="N48" s="111"/>
      <c r="O48" s="110"/>
      <c r="P48" s="111"/>
      <c r="Q48" s="112"/>
      <c r="R48" s="113"/>
      <c r="S48" s="112"/>
      <c r="T48" s="113"/>
      <c r="U48" s="112"/>
      <c r="V48" s="113"/>
      <c r="W48" s="114"/>
      <c r="X48" s="115"/>
      <c r="Y48" s="116"/>
      <c r="Z48" s="118"/>
      <c r="AA48" s="32"/>
    </row>
    <row r="49" spans="1:27" s="5" customFormat="1" ht="14.25" x14ac:dyDescent="0.2">
      <c r="A49" s="106">
        <v>22</v>
      </c>
      <c r="B49" s="245" t="str">
        <f>+'Lists &amp; Targets'!B26</f>
        <v>Referral from Past Customer</v>
      </c>
      <c r="C49" s="246"/>
      <c r="D49" s="247"/>
      <c r="E49" s="177"/>
      <c r="F49" s="167"/>
      <c r="G49" s="117">
        <f>+'Summary - Jan'!B59+'Summary - Feb'!B59+'Summary - Mar'!B59+'Summary - Apr'!B59+'Summary - May'!B59+'Summary - Jun'!B59+'Summary - Jul'!B59+'Summary - Aug'!B59+'Summary - Sep'!B59+'Summary - Oct'!B59+'Summary - Nov'!B59+'Summary - Dec'!B59</f>
        <v>0</v>
      </c>
      <c r="H49" s="109"/>
      <c r="I49" s="107">
        <f>+'Summary - Jan'!D59+'Summary - Feb'!D59+'Summary - Mar'!D59+'Summary - Apr'!D59+'Summary - May'!D59+'Summary - Jun'!D59+'Summary - Jul'!D59+'Summary - Aug'!D59+'Summary - Sep'!D59+'Summary - Oct'!D59+'Summary - Nov'!D59+'Summary - Dec'!D59</f>
        <v>0</v>
      </c>
      <c r="J49" s="109"/>
      <c r="K49" s="107">
        <f>+'Summary - Jan'!F59+'Summary - Feb'!F59+'Summary - Mar'!F59+'Summary - Apr'!F59+'Summary - May'!F59+'Summary - Jun'!F59+'Summary - Jul'!F59+'Summary - Aug'!F59+'Summary - Sep'!F59+'Summary - Oct'!F59+'Summary - Nov'!F59+'Summary - Dec'!F59</f>
        <v>0</v>
      </c>
      <c r="L49" s="109"/>
      <c r="M49" s="110" t="e">
        <f>F49/G49</f>
        <v>#DIV/0!</v>
      </c>
      <c r="N49" s="111"/>
      <c r="O49" s="110" t="e">
        <f>F49/K49</f>
        <v>#DIV/0!</v>
      </c>
      <c r="P49" s="111"/>
      <c r="Q49" s="112" t="e">
        <f>K49/I49</f>
        <v>#DIV/0!</v>
      </c>
      <c r="R49" s="113"/>
      <c r="S49" s="112" t="e">
        <f>K49/G49</f>
        <v>#DIV/0!</v>
      </c>
      <c r="T49" s="113"/>
      <c r="U49" s="112" t="e">
        <f>I49/G49</f>
        <v>#DIV/0!</v>
      </c>
      <c r="V49" s="113"/>
      <c r="W49" s="114">
        <f>+'Summary - Jan'!H59+'Summary - Feb'!H59+'Summary - Mar'!H59+'Summary - Apr'!H59+'Summary - May'!H59+'Summary - Jun'!H59+'Summary - Jul'!H59+'Summary - Aug'!H59+'Summary - Sep'!H59+'Summary - Oct'!H59+'Summary - Nov'!H59+'Summary - Dec'!H59</f>
        <v>0</v>
      </c>
      <c r="X49" s="115"/>
      <c r="Y49" s="116" t="e">
        <f>W49/F49</f>
        <v>#DIV/0!</v>
      </c>
      <c r="Z49" s="118" t="e">
        <f>W49/K49</f>
        <v>#DIV/0!</v>
      </c>
      <c r="AA49" s="32"/>
    </row>
    <row r="50" spans="1:27" s="5" customFormat="1" ht="14.25" x14ac:dyDescent="0.2">
      <c r="A50" s="106"/>
      <c r="B50" s="121"/>
      <c r="C50" s="122"/>
      <c r="D50" s="123"/>
      <c r="E50" s="177"/>
      <c r="F50" s="167"/>
      <c r="G50" s="117"/>
      <c r="H50" s="109"/>
      <c r="I50" s="107"/>
      <c r="J50" s="109"/>
      <c r="K50" s="107"/>
      <c r="L50" s="109"/>
      <c r="M50" s="110"/>
      <c r="N50" s="111"/>
      <c r="O50" s="110"/>
      <c r="P50" s="111"/>
      <c r="Q50" s="112"/>
      <c r="R50" s="113"/>
      <c r="S50" s="112"/>
      <c r="T50" s="113"/>
      <c r="U50" s="112"/>
      <c r="V50" s="113"/>
      <c r="W50" s="114"/>
      <c r="X50" s="115"/>
      <c r="Y50" s="116"/>
      <c r="Z50" s="118"/>
      <c r="AA50" s="32"/>
    </row>
    <row r="51" spans="1:27" s="5" customFormat="1" ht="14.25" x14ac:dyDescent="0.2">
      <c r="A51" s="106">
        <v>23</v>
      </c>
      <c r="B51" s="245" t="str">
        <f>+'Lists &amp; Targets'!B27</f>
        <v>Referral Program</v>
      </c>
      <c r="C51" s="246"/>
      <c r="D51" s="247"/>
      <c r="E51" s="177"/>
      <c r="F51" s="167"/>
      <c r="G51" s="117">
        <f>+'Summary - Jan'!B61+'Summary - Feb'!B61+'Summary - Mar'!B61+'Summary - Apr'!B61+'Summary - May'!B61+'Summary - Jun'!B61+'Summary - Jul'!B61+'Summary - Aug'!B61+'Summary - Sep'!B61+'Summary - Oct'!B61+'Summary - Nov'!B61+'Summary - Dec'!B61</f>
        <v>0</v>
      </c>
      <c r="H51" s="109"/>
      <c r="I51" s="107">
        <f>+'Summary - Jan'!D61+'Summary - Feb'!D61+'Summary - Mar'!D61+'Summary - Apr'!D61+'Summary - May'!D61+'Summary - Jun'!D61+'Summary - Jul'!D61+'Summary - Aug'!D61+'Summary - Sep'!D61+'Summary - Oct'!D61+'Summary - Nov'!D61+'Summary - Dec'!D61</f>
        <v>0</v>
      </c>
      <c r="J51" s="109"/>
      <c r="K51" s="107">
        <f>+'Summary - Jan'!F61+'Summary - Feb'!F61+'Summary - Mar'!F61+'Summary - Apr'!F61+'Summary - May'!F61+'Summary - Jun'!F61+'Summary - Jul'!F61+'Summary - Aug'!F61+'Summary - Sep'!F61+'Summary - Oct'!F61+'Summary - Nov'!F61+'Summary - Dec'!F61</f>
        <v>0</v>
      </c>
      <c r="L51" s="109"/>
      <c r="M51" s="110" t="e">
        <f>F51/G51</f>
        <v>#DIV/0!</v>
      </c>
      <c r="N51" s="111"/>
      <c r="O51" s="110" t="e">
        <f>F51/K51</f>
        <v>#DIV/0!</v>
      </c>
      <c r="P51" s="111"/>
      <c r="Q51" s="112" t="e">
        <f>K51/I51</f>
        <v>#DIV/0!</v>
      </c>
      <c r="R51" s="113"/>
      <c r="S51" s="112" t="e">
        <f>K51/G51</f>
        <v>#DIV/0!</v>
      </c>
      <c r="T51" s="113"/>
      <c r="U51" s="112" t="e">
        <f>I51/G51</f>
        <v>#DIV/0!</v>
      </c>
      <c r="V51" s="113"/>
      <c r="W51" s="114">
        <f>+'Summary - Jan'!H61+'Summary - Feb'!H61+'Summary - Mar'!H61+'Summary - Apr'!H61+'Summary - May'!H61+'Summary - Jun'!H61+'Summary - Jul'!H61+'Summary - Aug'!H61+'Summary - Sep'!H61+'Summary - Oct'!H61+'Summary - Nov'!H61+'Summary - Dec'!H61</f>
        <v>0</v>
      </c>
      <c r="X51" s="115"/>
      <c r="Y51" s="116" t="e">
        <f>W51/F51</f>
        <v>#DIV/0!</v>
      </c>
      <c r="Z51" s="118" t="e">
        <f>W51/K51</f>
        <v>#DIV/0!</v>
      </c>
      <c r="AA51" s="32"/>
    </row>
    <row r="52" spans="1:27" s="5" customFormat="1" ht="14.25" x14ac:dyDescent="0.2">
      <c r="A52" s="106"/>
      <c r="B52" s="245"/>
      <c r="C52" s="246"/>
      <c r="D52" s="247"/>
      <c r="E52" s="177"/>
      <c r="F52" s="167"/>
      <c r="G52" s="117">
        <f>+'Summary - Jan'!B62+'Summary - Feb'!B70+'Summary - Mar'!B70+'Summary - Apr'!B70+'Summary - May'!B70+'Summary - Jun'!B70+'Summary - Jul'!B70+'Summary - Aug'!B70+'Summary - Sep'!B70+'Summary - Oct'!B70+'Summary - Nov'!B70+'Summary - Dec'!B70</f>
        <v>0</v>
      </c>
      <c r="H52" s="109"/>
      <c r="I52" s="107"/>
      <c r="J52" s="109"/>
      <c r="K52" s="107"/>
      <c r="L52" s="109"/>
      <c r="M52" s="110"/>
      <c r="N52" s="111"/>
      <c r="O52" s="110"/>
      <c r="P52" s="111"/>
      <c r="Q52" s="112"/>
      <c r="R52" s="113"/>
      <c r="S52" s="112"/>
      <c r="T52" s="113"/>
      <c r="U52" s="112"/>
      <c r="V52" s="113"/>
      <c r="W52" s="114"/>
      <c r="X52" s="115"/>
      <c r="Y52" s="116"/>
      <c r="Z52" s="118"/>
      <c r="AA52" s="32"/>
    </row>
    <row r="53" spans="1:27" s="5" customFormat="1" ht="14.25" x14ac:dyDescent="0.2">
      <c r="A53" s="106">
        <v>24</v>
      </c>
      <c r="B53" s="245" t="str">
        <f>+'Lists &amp; Targets'!B28</f>
        <v>Search Engine Marketing</v>
      </c>
      <c r="C53" s="246"/>
      <c r="D53" s="247"/>
      <c r="E53" s="177"/>
      <c r="F53" s="167"/>
      <c r="G53" s="117">
        <f>+'Summary - Jan'!B63+'Summary - Feb'!B63+'Summary - Mar'!B63+'Summary - Apr'!B63+'Summary - May'!B63+'Summary - Jun'!B63+'Summary - Jul'!B63+'Summary - Aug'!B63+'Summary - Sep'!B63+'Summary - Oct'!B63+'Summary - Nov'!B63+'Summary - Dec'!B63</f>
        <v>0</v>
      </c>
      <c r="H53" s="109"/>
      <c r="I53" s="107">
        <f>+'Summary - Jan'!D63+'Summary - Feb'!D63+'Summary - Mar'!D63+'Summary - Apr'!D63+'Summary - May'!D63+'Summary - Jun'!D63+'Summary - Jul'!D63+'Summary - Aug'!D63+'Summary - Sep'!D63+'Summary - Oct'!D63+'Summary - Nov'!D63+'Summary - Dec'!D63</f>
        <v>0</v>
      </c>
      <c r="J53" s="109"/>
      <c r="K53" s="107">
        <f>+'Summary - Jan'!F63+'Summary - Feb'!F63+'Summary - Mar'!F63+'Summary - Apr'!F63+'Summary - May'!F63+'Summary - Jun'!F63+'Summary - Jul'!F63+'Summary - Aug'!F63+'Summary - Sep'!F63+'Summary - Oct'!F63+'Summary - Nov'!F63+'Summary - Dec'!F63</f>
        <v>0</v>
      </c>
      <c r="L53" s="109"/>
      <c r="M53" s="110" t="e">
        <f>F53/G53</f>
        <v>#DIV/0!</v>
      </c>
      <c r="N53" s="111"/>
      <c r="O53" s="110" t="e">
        <f>F53/K53</f>
        <v>#DIV/0!</v>
      </c>
      <c r="P53" s="111"/>
      <c r="Q53" s="112" t="e">
        <f>K53/I53</f>
        <v>#DIV/0!</v>
      </c>
      <c r="R53" s="113"/>
      <c r="S53" s="112" t="e">
        <f>K53/G53</f>
        <v>#DIV/0!</v>
      </c>
      <c r="T53" s="113"/>
      <c r="U53" s="112" t="e">
        <f>I53/G53</f>
        <v>#DIV/0!</v>
      </c>
      <c r="V53" s="113"/>
      <c r="W53" s="114">
        <f>+'Summary - Jan'!H63+'Summary - Feb'!H63+'Summary - Mar'!H63+'Summary - Apr'!H63+'Summary - May'!H63+'Summary - Jun'!H63+'Summary - Jul'!H63+'Summary - Aug'!H63+'Summary - Sep'!H63+'Summary - Oct'!H63+'Summary - Nov'!H63+'Summary - Dec'!H63</f>
        <v>0</v>
      </c>
      <c r="X53" s="115"/>
      <c r="Y53" s="116" t="e">
        <f>W53/F53</f>
        <v>#DIV/0!</v>
      </c>
      <c r="Z53" s="118" t="e">
        <f>W53/K53</f>
        <v>#DIV/0!</v>
      </c>
      <c r="AA53" s="32"/>
    </row>
    <row r="54" spans="1:27" s="5" customFormat="1" ht="14.25" x14ac:dyDescent="0.2">
      <c r="A54" s="106"/>
      <c r="B54" s="245"/>
      <c r="C54" s="246"/>
      <c r="D54" s="247"/>
      <c r="E54" s="177"/>
      <c r="F54" s="167"/>
      <c r="G54" s="117">
        <f>+'Summary - Jan'!B64+'Summary - Feb'!B72+'Summary - Mar'!B72+'Summary - Apr'!B72+'Summary - May'!B72+'Summary - Jun'!B72+'Summary - Jul'!B72+'Summary - Aug'!B72+'Summary - Sep'!B72+'Summary - Oct'!B72+'Summary - Nov'!B72+'Summary - Dec'!B72</f>
        <v>0</v>
      </c>
      <c r="H54" s="109"/>
      <c r="I54" s="107"/>
      <c r="J54" s="109"/>
      <c r="K54" s="107"/>
      <c r="L54" s="109"/>
      <c r="M54" s="110"/>
      <c r="N54" s="111"/>
      <c r="O54" s="110"/>
      <c r="P54" s="111"/>
      <c r="Q54" s="112"/>
      <c r="R54" s="113"/>
      <c r="S54" s="112"/>
      <c r="T54" s="113"/>
      <c r="U54" s="112"/>
      <c r="V54" s="113"/>
      <c r="W54" s="114"/>
      <c r="X54" s="115"/>
      <c r="Y54" s="116"/>
      <c r="Z54" s="118"/>
      <c r="AA54" s="32"/>
    </row>
    <row r="55" spans="1:27" s="5" customFormat="1" ht="14.25" x14ac:dyDescent="0.2">
      <c r="A55" s="106">
        <v>25</v>
      </c>
      <c r="B55" s="245" t="str">
        <f>+'Lists &amp; Targets'!B29</f>
        <v>Telemarketing</v>
      </c>
      <c r="C55" s="246"/>
      <c r="D55" s="247"/>
      <c r="E55" s="177"/>
      <c r="F55" s="167"/>
      <c r="G55" s="117">
        <f>+'Summary - Jan'!B65+'Summary - Feb'!B65+'Summary - Mar'!B65+'Summary - Apr'!B65+'Summary - May'!B65+'Summary - Jun'!B65+'Summary - Jul'!B65+'Summary - Aug'!B65+'Summary - Sep'!B65+'Summary - Oct'!B65+'Summary - Nov'!B65+'Summary - Dec'!B65</f>
        <v>0</v>
      </c>
      <c r="H55" s="109"/>
      <c r="I55" s="107">
        <f>+'Summary - Jan'!D65+'Summary - Feb'!D65+'Summary - Mar'!D65+'Summary - Apr'!D65+'Summary - May'!D65+'Summary - Jun'!D65+'Summary - Jul'!D65+'Summary - Aug'!D65+'Summary - Sep'!D65+'Summary - Oct'!D65+'Summary - Nov'!D65+'Summary - Dec'!D65</f>
        <v>0</v>
      </c>
      <c r="J55" s="109"/>
      <c r="K55" s="107">
        <f>+'Summary - Jan'!F65+'Summary - Feb'!F65+'Summary - Mar'!F65+'Summary - Apr'!F65+'Summary - May'!F65+'Summary - Jun'!F65+'Summary - Jul'!F65+'Summary - Aug'!F65+'Summary - Sep'!F65+'Summary - Oct'!F65+'Summary - Nov'!F65+'Summary - Dec'!F65</f>
        <v>0</v>
      </c>
      <c r="L55" s="109"/>
      <c r="M55" s="110" t="e">
        <f>F55/G55</f>
        <v>#DIV/0!</v>
      </c>
      <c r="N55" s="111"/>
      <c r="O55" s="110" t="e">
        <f>F55/K55</f>
        <v>#DIV/0!</v>
      </c>
      <c r="P55" s="111"/>
      <c r="Q55" s="112" t="e">
        <f>K55/I55</f>
        <v>#DIV/0!</v>
      </c>
      <c r="R55" s="113"/>
      <c r="S55" s="112" t="e">
        <f>K55/G55</f>
        <v>#DIV/0!</v>
      </c>
      <c r="T55" s="113"/>
      <c r="U55" s="112" t="e">
        <f>I55/G55</f>
        <v>#DIV/0!</v>
      </c>
      <c r="V55" s="113"/>
      <c r="W55" s="114">
        <f>+'Summary - Jan'!H65+'Summary - Feb'!H65+'Summary - Mar'!H65+'Summary - Apr'!H65+'Summary - May'!H65+'Summary - Jun'!H65+'Summary - Jul'!H65+'Summary - Aug'!H65+'Summary - Sep'!H65+'Summary - Oct'!H65+'Summary - Nov'!H65+'Summary - Dec'!H65</f>
        <v>0</v>
      </c>
      <c r="X55" s="115"/>
      <c r="Y55" s="116" t="e">
        <f>W55/F55</f>
        <v>#DIV/0!</v>
      </c>
      <c r="Z55" s="118" t="e">
        <f>W55/K55</f>
        <v>#DIV/0!</v>
      </c>
      <c r="AA55" s="32"/>
    </row>
    <row r="56" spans="1:27" s="5" customFormat="1" ht="14.25" x14ac:dyDescent="0.2">
      <c r="A56" s="106"/>
      <c r="B56" s="245"/>
      <c r="C56" s="246"/>
      <c r="D56" s="247"/>
      <c r="E56" s="177"/>
      <c r="F56" s="167"/>
      <c r="G56" s="117"/>
      <c r="H56" s="109"/>
      <c r="I56" s="107"/>
      <c r="J56" s="109"/>
      <c r="K56" s="107"/>
      <c r="L56" s="109"/>
      <c r="M56" s="110"/>
      <c r="N56" s="111"/>
      <c r="O56" s="110"/>
      <c r="P56" s="111"/>
      <c r="Q56" s="112"/>
      <c r="R56" s="113"/>
      <c r="S56" s="112"/>
      <c r="T56" s="113"/>
      <c r="U56" s="112"/>
      <c r="V56" s="113"/>
      <c r="W56" s="114"/>
      <c r="X56" s="115"/>
      <c r="Y56" s="116"/>
      <c r="Z56" s="118"/>
      <c r="AA56" s="32"/>
    </row>
    <row r="57" spans="1:27" s="5" customFormat="1" ht="14.25" x14ac:dyDescent="0.2">
      <c r="A57" s="106">
        <v>26</v>
      </c>
      <c r="B57" s="245" t="str">
        <f>+'Lists &amp; Targets'!B30</f>
        <v>Truck Signs</v>
      </c>
      <c r="C57" s="246"/>
      <c r="D57" s="247"/>
      <c r="E57" s="177"/>
      <c r="F57" s="167"/>
      <c r="G57" s="117">
        <f>+'Summary - Jan'!B67+'Summary - Feb'!B67+'Summary - Mar'!B67+'Summary - Apr'!B67+'Summary - May'!B67+'Summary - Jun'!B67+'Summary - Jul'!B67+'Summary - Aug'!B67+'Summary - Sep'!B67+'Summary - Oct'!B67+'Summary - Nov'!B57+'Summary - Dec'!B67</f>
        <v>0</v>
      </c>
      <c r="H57" s="109"/>
      <c r="I57" s="107">
        <f>+'Summary - Jan'!D67+'Summary - Feb'!D67+'Summary - Mar'!D67+'Summary - Apr'!D67+'Summary - May'!D67+'Summary - Jun'!D67+'Summary - Jul'!D67+'Summary - Aug'!D67+'Summary - Sep'!D67+'Summary - Oct'!D67+'Summary - Nov'!D67+'Summary - Dec'!D67</f>
        <v>0</v>
      </c>
      <c r="J57" s="109"/>
      <c r="K57" s="107">
        <f>+'Summary - Jan'!F67+'Summary - Feb'!F67+'Summary - Mar'!F67+'Summary - Apr'!F67+'Summary - May'!F67+'Summary - Jun'!F67+'Summary - Jul'!F67+'Summary - Aug'!F67+'Summary - Sep'!F67+'Summary - Oct'!F67+'Summary - Nov'!F67+'Summary - Dec'!F67</f>
        <v>0</v>
      </c>
      <c r="L57" s="109"/>
      <c r="M57" s="110" t="e">
        <f>F57/G57</f>
        <v>#DIV/0!</v>
      </c>
      <c r="N57" s="111"/>
      <c r="O57" s="110" t="e">
        <f>F57/K57</f>
        <v>#DIV/0!</v>
      </c>
      <c r="P57" s="111"/>
      <c r="Q57" s="112" t="e">
        <f>K57/I57</f>
        <v>#DIV/0!</v>
      </c>
      <c r="R57" s="113"/>
      <c r="S57" s="112" t="e">
        <f>K57/G57</f>
        <v>#DIV/0!</v>
      </c>
      <c r="T57" s="113"/>
      <c r="U57" s="112" t="e">
        <f>I57/G57</f>
        <v>#DIV/0!</v>
      </c>
      <c r="V57" s="113"/>
      <c r="W57" s="114">
        <f>+'Summary - Jan'!H67+'Summary - Feb'!H67+'Summary - Mar'!H67+'Summary - Apr'!H67+'Summary - May'!H67+'Summary - Jun'!H67+'Summary - Jul'!H67+'Summary - Aug'!H67+'Summary - Sep'!H67+'Summary - Oct'!H67+'Summary - Nov'!H67+'Summary - Dec'!H67</f>
        <v>0</v>
      </c>
      <c r="X57" s="115"/>
      <c r="Y57" s="116" t="e">
        <f>W57/F57</f>
        <v>#DIV/0!</v>
      </c>
      <c r="Z57" s="118" t="e">
        <f>W57/K57</f>
        <v>#DIV/0!</v>
      </c>
      <c r="AA57" s="32"/>
    </row>
    <row r="58" spans="1:27" s="5" customFormat="1" ht="14.25" x14ac:dyDescent="0.2">
      <c r="A58" s="106"/>
      <c r="B58" s="245"/>
      <c r="C58" s="246"/>
      <c r="D58" s="247"/>
      <c r="E58" s="177"/>
      <c r="F58" s="167"/>
      <c r="G58" s="117"/>
      <c r="H58" s="109"/>
      <c r="I58" s="107"/>
      <c r="J58" s="109"/>
      <c r="K58" s="107"/>
      <c r="L58" s="109"/>
      <c r="M58" s="110"/>
      <c r="N58" s="111"/>
      <c r="O58" s="110"/>
      <c r="P58" s="111"/>
      <c r="Q58" s="112"/>
      <c r="R58" s="113"/>
      <c r="S58" s="112"/>
      <c r="T58" s="113"/>
      <c r="U58" s="112"/>
      <c r="V58" s="113"/>
      <c r="W58" s="114"/>
      <c r="X58" s="115"/>
      <c r="Y58" s="116"/>
      <c r="Z58" s="118"/>
      <c r="AA58" s="32"/>
    </row>
    <row r="59" spans="1:27" s="5" customFormat="1" ht="14.25" x14ac:dyDescent="0.2">
      <c r="A59" s="106">
        <v>27</v>
      </c>
      <c r="B59" s="245" t="str">
        <f>+'Lists &amp; Targets'!B31</f>
        <v>Uniforms</v>
      </c>
      <c r="C59" s="246"/>
      <c r="D59" s="247"/>
      <c r="E59" s="177"/>
      <c r="F59" s="167"/>
      <c r="G59" s="117">
        <f>+'Summary - Jan'!B69+'Summary - Feb'!B69+'Summary - Mar'!B69+'Summary - Apr'!B69+'Summary - May'!B69+'Summary - Jun'!B69+'Summary - Jul'!B69+'Summary - Aug'!B69+'Summary - Sep'!B69+'Summary - Oct'!B69+'Summary - Nov'!B69+'Summary - Dec'!B69</f>
        <v>0</v>
      </c>
      <c r="H59" s="109"/>
      <c r="I59" s="107">
        <f>+'Summary - Jan'!D69+'Summary - Feb'!D69+'Summary - Mar'!D69+'Summary - Apr'!D69+'Summary - May'!D69+'Summary - Jun'!D69+'Summary - Jul'!D69+'Summary - Aug'!D69+'Summary - Sep'!D69+'Summary - Oct'!D69+'Summary - Nov'!D69+'Summary - Dec'!D69</f>
        <v>0</v>
      </c>
      <c r="J59" s="109"/>
      <c r="K59" s="107">
        <f>+'Summary - Jan'!F69+'Summary - Feb'!F69+'Summary - Mar'!F69+'Summary - Apr'!F69+'Summary - May'!F69+'Summary - Jun'!F69+'Summary - Jul'!F69+'Summary - Aug'!F69+'Summary - Sep'!F69+'Summary - Oct'!F69+'Summary - Nov'!F69+'Summary - Dec'!F69</f>
        <v>0</v>
      </c>
      <c r="L59" s="109"/>
      <c r="M59" s="110" t="e">
        <f>F59/G59</f>
        <v>#DIV/0!</v>
      </c>
      <c r="N59" s="111"/>
      <c r="O59" s="110" t="e">
        <f>F59/K59</f>
        <v>#DIV/0!</v>
      </c>
      <c r="P59" s="111"/>
      <c r="Q59" s="112" t="e">
        <f>K59/I59</f>
        <v>#DIV/0!</v>
      </c>
      <c r="R59" s="113"/>
      <c r="S59" s="112" t="e">
        <f>K59/G59</f>
        <v>#DIV/0!</v>
      </c>
      <c r="T59" s="113"/>
      <c r="U59" s="112" t="e">
        <f>I59/G59</f>
        <v>#DIV/0!</v>
      </c>
      <c r="V59" s="113"/>
      <c r="W59" s="114">
        <f>+'Summary - Jan'!H69+'Summary - Feb'!H69+'Summary - Mar'!H69+'Summary - Apr'!H69+'Summary - May'!H69+'Summary - Jun'!H69+'Summary - Jul'!H69+'Summary - Aug'!H69+'Summary - Sep'!H69+'Summary - Oct'!H69+'Summary - Nov'!H69+'Summary - Dec'!H69</f>
        <v>0</v>
      </c>
      <c r="X59" s="115"/>
      <c r="Y59" s="116" t="e">
        <f>W59/F59</f>
        <v>#DIV/0!</v>
      </c>
      <c r="Z59" s="118" t="e">
        <f>W59/K59</f>
        <v>#DIV/0!</v>
      </c>
      <c r="AA59" s="32"/>
    </row>
    <row r="60" spans="1:27" s="5" customFormat="1" ht="14.25" x14ac:dyDescent="0.2">
      <c r="A60" s="106"/>
      <c r="B60" s="245"/>
      <c r="C60" s="246"/>
      <c r="D60" s="247"/>
      <c r="E60" s="177"/>
      <c r="F60" s="167"/>
      <c r="G60" s="117"/>
      <c r="H60" s="109"/>
      <c r="I60" s="107"/>
      <c r="J60" s="109"/>
      <c r="K60" s="107"/>
      <c r="L60" s="109"/>
      <c r="M60" s="110"/>
      <c r="N60" s="111"/>
      <c r="O60" s="110"/>
      <c r="P60" s="111"/>
      <c r="Q60" s="112"/>
      <c r="R60" s="113"/>
      <c r="S60" s="112"/>
      <c r="T60" s="113"/>
      <c r="U60" s="112"/>
      <c r="V60" s="113"/>
      <c r="W60" s="114"/>
      <c r="X60" s="115"/>
      <c r="Y60" s="116"/>
      <c r="Z60" s="118"/>
      <c r="AA60" s="32"/>
    </row>
    <row r="61" spans="1:27" s="5" customFormat="1" ht="14.25" x14ac:dyDescent="0.2">
      <c r="A61" s="106">
        <v>28</v>
      </c>
      <c r="B61" s="245" t="str">
        <f>+'Lists &amp; Targets'!B32</f>
        <v>Website</v>
      </c>
      <c r="C61" s="246"/>
      <c r="D61" s="247"/>
      <c r="E61" s="177"/>
      <c r="F61" s="167"/>
      <c r="G61" s="117">
        <f>+'Summary - Jan'!B71+'Summary - Feb'!B71+'Summary - Mar'!B71+'Summary - Apr'!B71+'Summary - May'!B71+'Summary - Jun'!B71+'Summary - Jul'!B71+'Summary - Aug'!B71+'Summary - Sep'!B71+'Summary - Oct'!B71+'Summary - Nov'!B71+'Summary - Dec'!B71</f>
        <v>0</v>
      </c>
      <c r="H61" s="109"/>
      <c r="I61" s="107">
        <f>+'Summary - Jan'!D71+'Summary - Feb'!D71+'Summary - Mar'!D71+'Summary - Apr'!D71+'Summary - May'!D71+'Summary - Jun'!D71+'Summary - Jul'!D71+'Summary - Aug'!D71+'Summary - Sep'!D71+'Summary - Oct'!D71+'Summary - Nov'!D71+'Summary - Dec'!D71</f>
        <v>0</v>
      </c>
      <c r="J61" s="109"/>
      <c r="K61" s="107">
        <f>+'Summary - Jan'!F71+'Summary - Feb'!F71+'Summary - Mar'!F71+'Summary - Apr'!F71+'Summary - May'!F71+'Summary - Jun'!F71+'Summary - Jul'!F71+'Summary - Aug'!F71+'Summary - Sep'!F71+'Summary - Oct'!F71+'Summary - Nov'!F71+'Summary - Dec'!F71</f>
        <v>0</v>
      </c>
      <c r="L61" s="109"/>
      <c r="M61" s="110" t="e">
        <f>F61/G61</f>
        <v>#DIV/0!</v>
      </c>
      <c r="N61" s="111"/>
      <c r="O61" s="110" t="e">
        <f>F61/K61</f>
        <v>#DIV/0!</v>
      </c>
      <c r="P61" s="111"/>
      <c r="Q61" s="112" t="e">
        <f>K61/I61</f>
        <v>#DIV/0!</v>
      </c>
      <c r="R61" s="113"/>
      <c r="S61" s="112" t="e">
        <f>K61/G61</f>
        <v>#DIV/0!</v>
      </c>
      <c r="T61" s="113"/>
      <c r="U61" s="112" t="e">
        <f>I61/G61</f>
        <v>#DIV/0!</v>
      </c>
      <c r="V61" s="113"/>
      <c r="W61" s="114">
        <f>+'Summary - Jan'!H71+'Summary - Feb'!H71+'Summary - Mar'!H71+'Summary - Apr'!H71+'Summary - May'!H71+'Summary - Jun'!H71+'Summary - Jul'!H71+'Summary - Aug'!H71+'Summary - Sep'!H71+'Summary - Oct'!H71+'Summary - Nov'!H71+'Summary - Dec'!H71</f>
        <v>0</v>
      </c>
      <c r="X61" s="115"/>
      <c r="Y61" s="116" t="e">
        <f>W61/F61</f>
        <v>#DIV/0!</v>
      </c>
      <c r="Z61" s="118" t="e">
        <f>W61/K61</f>
        <v>#DIV/0!</v>
      </c>
      <c r="AA61" s="32"/>
    </row>
    <row r="62" spans="1:27" s="5" customFormat="1" ht="14.25" x14ac:dyDescent="0.2">
      <c r="A62" s="106"/>
      <c r="B62" s="139"/>
      <c r="C62" s="139"/>
      <c r="D62" s="139"/>
      <c r="E62" s="177"/>
      <c r="F62" s="167"/>
      <c r="G62" s="117"/>
      <c r="H62" s="109"/>
      <c r="I62" s="107"/>
      <c r="J62" s="109"/>
      <c r="K62" s="107"/>
      <c r="L62" s="109"/>
      <c r="M62" s="110"/>
      <c r="N62" s="111"/>
      <c r="O62" s="110"/>
      <c r="P62" s="111"/>
      <c r="Q62" s="112"/>
      <c r="R62" s="113"/>
      <c r="S62" s="112"/>
      <c r="T62" s="113"/>
      <c r="U62" s="112"/>
      <c r="V62" s="113"/>
      <c r="W62" s="114">
        <f>+'Summary - Jan'!H72+'Summary - Feb'!H72+'Summary - Mar'!H72+'Summary - Apr'!H72+'Summary - May'!H72+'Summary - Jun'!H72+'Summary - Jul'!H72+'Summary - Aug'!H72+'Summary - Sep'!H72+'Summary - Oct'!H72+'Summary - Nov'!H72+'Summary - Dec'!H72</f>
        <v>0</v>
      </c>
      <c r="X62" s="115"/>
      <c r="Y62" s="116"/>
      <c r="Z62" s="118"/>
      <c r="AA62" s="32"/>
    </row>
    <row r="63" spans="1:27" s="5" customFormat="1" ht="14.25" x14ac:dyDescent="0.2">
      <c r="A63" s="106">
        <v>29</v>
      </c>
      <c r="B63" s="245" t="str">
        <f>+'Lists &amp; Targets'!B33</f>
        <v>Yard Signs</v>
      </c>
      <c r="C63" s="246"/>
      <c r="D63" s="247"/>
      <c r="E63" s="177"/>
      <c r="F63" s="180"/>
      <c r="G63" s="117">
        <f>+'Summary - Jan'!B73+'Summary - Feb'!B73+'Summary - Mar'!B73+'Summary - Apr'!B73+'Summary - May'!B73+'Summary - Jun'!B73+'Summary - Jul'!B73+'Summary - Aug'!B73+'Summary - Sep'!B73+'Summary - Oct'!B73+'Summary - Nov'!B73+'Summary - Dec'!B73</f>
        <v>0</v>
      </c>
      <c r="H63" s="109"/>
      <c r="I63" s="107">
        <f>+'Summary - Jan'!D73+'Summary - Feb'!D73+'Summary - Mar'!D73+'Summary - Apr'!D73+'Summary - May'!D73+'Summary - Jun'!D73+'Summary - Jul'!D73+'Summary - Aug'!D73+'Summary - Sep'!D73+'Summary - Oct'!D73+'Summary - Nov'!D73+'Summary - Dec'!D73</f>
        <v>0</v>
      </c>
      <c r="J63" s="109"/>
      <c r="K63" s="107">
        <f>+'Summary - Jan'!F73+'Summary - Feb'!F73+'Summary - Mar'!F73+'Summary - Apr'!F73+'Summary - May'!F73+'Summary - Jun'!F73+'Summary - Jul'!F73+'Summary - Aug'!F73+'Summary - Sep'!F73+'Summary - Oct'!F73+'Summary - Nov'!F73+'Summary - Dec'!F73</f>
        <v>0</v>
      </c>
      <c r="L63" s="109"/>
      <c r="M63" s="110" t="e">
        <f>F63/G63</f>
        <v>#DIV/0!</v>
      </c>
      <c r="N63" s="111"/>
      <c r="O63" s="110" t="e">
        <f>F63/K63</f>
        <v>#DIV/0!</v>
      </c>
      <c r="P63" s="111"/>
      <c r="Q63" s="112" t="e">
        <f>K63/I63</f>
        <v>#DIV/0!</v>
      </c>
      <c r="R63" s="113"/>
      <c r="S63" s="112" t="e">
        <f>K63/G63</f>
        <v>#DIV/0!</v>
      </c>
      <c r="T63" s="113"/>
      <c r="U63" s="112" t="e">
        <f>I63/G63</f>
        <v>#DIV/0!</v>
      </c>
      <c r="V63" s="113"/>
      <c r="W63" s="114">
        <f>+'Summary - Jan'!H73+'Summary - Feb'!H73+'Summary - Mar'!H73+'Summary - Apr'!H73+'Summary - May'!H73+'Summary - Jun'!H73+'Summary - Jul'!H73+'Summary - Aug'!H73+'Summary - Sep'!H73+'Summary - Oct'!H73+'Summary - Nov'!H73+'Summary - Dec'!H73</f>
        <v>0</v>
      </c>
      <c r="X63" s="115"/>
      <c r="Y63" s="116" t="e">
        <f>W63/F63</f>
        <v>#DIV/0!</v>
      </c>
      <c r="Z63" s="118" t="e">
        <f>W63/K63</f>
        <v>#DIV/0!</v>
      </c>
      <c r="AA63" s="32"/>
    </row>
    <row r="64" spans="1:27" s="5" customFormat="1" ht="14.25" x14ac:dyDescent="0.2">
      <c r="A64" s="106"/>
      <c r="B64" s="145"/>
      <c r="C64" s="146"/>
      <c r="D64" s="143"/>
      <c r="E64" s="177"/>
      <c r="F64" s="167"/>
      <c r="G64" s="117"/>
      <c r="H64" s="109"/>
      <c r="I64" s="107"/>
      <c r="J64" s="109"/>
      <c r="K64" s="107"/>
      <c r="L64" s="109"/>
      <c r="M64" s="110"/>
      <c r="N64" s="111"/>
      <c r="O64" s="110"/>
      <c r="P64" s="111"/>
      <c r="Q64" s="112"/>
      <c r="R64" s="113"/>
      <c r="S64" s="112"/>
      <c r="T64" s="113"/>
      <c r="U64" s="112"/>
      <c r="V64" s="113"/>
      <c r="W64" s="114">
        <f>+'Summary - Jan'!H74+'Summary - Feb'!H74+'Summary - Mar'!H74+'Summary - Apr'!H74+'Summary - May'!H74+'Summary - Jun'!H74+'Summary - Jul'!H74+'Summary - Aug'!H74+'Summary - Sep'!H74+'Summary - Oct'!H74+'Summary - Nov'!H74+'Summary - Dec'!H74</f>
        <v>0</v>
      </c>
      <c r="X64" s="115"/>
      <c r="Y64" s="116"/>
      <c r="Z64" s="118"/>
      <c r="AA64" s="32"/>
    </row>
    <row r="65" spans="1:27" s="5" customFormat="1" ht="14.25" x14ac:dyDescent="0.2">
      <c r="A65" s="106">
        <v>30</v>
      </c>
      <c r="B65" s="245" t="str">
        <f>+'Lists &amp; Targets'!B34</f>
        <v xml:space="preserve">Yellow Pages </v>
      </c>
      <c r="C65" s="246"/>
      <c r="D65" s="247"/>
      <c r="E65" s="177"/>
      <c r="F65" s="180"/>
      <c r="G65" s="117">
        <f>+'Summary - Jan'!B75+'Summary - Feb'!B75+'Summary - Mar'!B75+'Summary - Apr'!B75+'Summary - May'!B75+'Summary - Jun'!B66+'Summary - Jul'!B75+'Summary - Aug'!B75+'Summary - Sep'!B75+'Summary - Oct'!B75+'Summary - Nov'!B75+'Summary - Dec'!B75</f>
        <v>0</v>
      </c>
      <c r="H65" s="109"/>
      <c r="I65" s="107">
        <f>+'Summary - Jan'!D75+'Summary - Feb'!D75+'Summary - Mar'!D75+'Summary - Apr'!D75+'Summary - May'!D75+'Summary - Jun'!D75+'Summary - Jul'!D75+'Summary - Aug'!D75+'Summary - Sep'!D75+'Summary - Oct'!D75+'Summary - Nov'!D75+'Summary - Dec'!D75</f>
        <v>0</v>
      </c>
      <c r="J65" s="109"/>
      <c r="K65" s="107">
        <f>+'Summary - Jan'!F75+'Summary - Feb'!F75+'Summary - Mar'!F75+'Summary - Apr'!F75+'Summary - May'!F75+'Summary - Jun'!F75+'Summary - Jul'!F75+'Summary - Aug'!F75+'Summary - Sep'!F75+'Summary - Oct'!F75+'Summary - Nov'!F75+'Summary - Dec'!F75</f>
        <v>0</v>
      </c>
      <c r="L65" s="109"/>
      <c r="M65" s="110" t="e">
        <f>F65/G65</f>
        <v>#DIV/0!</v>
      </c>
      <c r="N65" s="111"/>
      <c r="O65" s="110" t="e">
        <f>F65/K65</f>
        <v>#DIV/0!</v>
      </c>
      <c r="P65" s="111"/>
      <c r="Q65" s="112" t="e">
        <f>K65/I65</f>
        <v>#DIV/0!</v>
      </c>
      <c r="R65" s="113"/>
      <c r="S65" s="112" t="e">
        <f>K65/G65</f>
        <v>#DIV/0!</v>
      </c>
      <c r="T65" s="113"/>
      <c r="U65" s="112" t="e">
        <f>I65/G65</f>
        <v>#DIV/0!</v>
      </c>
      <c r="V65" s="113"/>
      <c r="W65" s="114">
        <f>+'Summary - Jan'!H75+'Summary - Feb'!H75+'Summary - Mar'!H75+'Summary - Apr'!H75+'Summary - May'!H75+'Summary - Jun'!H75+'Summary - Jul'!H75+'Summary - Aug'!H75+'Summary - Sep'!H75+'Summary - Oct'!H75+'Summary - Nov'!H75+'Summary - Dec'!H75</f>
        <v>0</v>
      </c>
      <c r="X65" s="115"/>
      <c r="Y65" s="116" t="e">
        <f>W65/F65</f>
        <v>#DIV/0!</v>
      </c>
      <c r="Z65" s="118" t="e">
        <f>W65/K65</f>
        <v>#DIV/0!</v>
      </c>
      <c r="AA65" s="32"/>
    </row>
    <row r="66" spans="1:27" s="5" customFormat="1" ht="14.25" x14ac:dyDescent="0.2">
      <c r="A66" s="106"/>
      <c r="B66" s="147"/>
      <c r="C66" s="147"/>
      <c r="D66" s="147"/>
      <c r="E66" s="177"/>
      <c r="F66" s="167"/>
      <c r="G66" s="117"/>
      <c r="H66" s="109"/>
      <c r="I66" s="107"/>
      <c r="J66" s="109"/>
      <c r="K66" s="107"/>
      <c r="L66" s="109"/>
      <c r="M66" s="110"/>
      <c r="N66" s="111"/>
      <c r="O66" s="110"/>
      <c r="P66" s="111"/>
      <c r="Q66" s="112"/>
      <c r="R66" s="113"/>
      <c r="S66" s="112"/>
      <c r="T66" s="113"/>
      <c r="U66" s="112"/>
      <c r="V66" s="113"/>
      <c r="W66" s="114"/>
      <c r="X66" s="115"/>
      <c r="Y66" s="116"/>
      <c r="Z66" s="118"/>
      <c r="AA66" s="32"/>
    </row>
    <row r="67" spans="1:27" x14ac:dyDescent="0.2">
      <c r="B67" s="19" t="s">
        <v>36</v>
      </c>
      <c r="C67" s="20"/>
      <c r="E67" s="21">
        <f>SUM(E7:E66)</f>
        <v>0</v>
      </c>
      <c r="F67" s="21">
        <f>SUM(F7:F66)</f>
        <v>0</v>
      </c>
      <c r="G67" s="22">
        <f>SUM(G7:G66)</f>
        <v>5</v>
      </c>
      <c r="H67" s="22"/>
      <c r="I67" s="22">
        <f>SUM(I7:I66)</f>
        <v>4</v>
      </c>
      <c r="J67" s="22"/>
      <c r="K67" s="22">
        <f>SUM(K7:K66)</f>
        <v>3</v>
      </c>
      <c r="L67" s="22"/>
      <c r="M67" s="22" t="e">
        <f>SUM(M7:M66)</f>
        <v>#DIV/0!</v>
      </c>
      <c r="N67" s="21"/>
      <c r="O67" s="21">
        <f>F67/K67</f>
        <v>0</v>
      </c>
      <c r="P67" s="21"/>
      <c r="Q67" s="23">
        <f>K67/I67</f>
        <v>0.75</v>
      </c>
      <c r="R67" s="23"/>
      <c r="S67" s="23">
        <f>K67/G67</f>
        <v>0.6</v>
      </c>
      <c r="T67" s="23"/>
      <c r="U67" s="23">
        <f>I67/G67</f>
        <v>0.8</v>
      </c>
      <c r="V67" s="23"/>
      <c r="W67" s="24">
        <f>SUM(W7:W66)</f>
        <v>21300</v>
      </c>
      <c r="X67" s="24"/>
      <c r="Y67" s="25" t="e">
        <f>W67/F67</f>
        <v>#DIV/0!</v>
      </c>
      <c r="Z67" s="24">
        <f>W67/K67</f>
        <v>7100</v>
      </c>
    </row>
    <row r="68" spans="1:27" ht="14.25" x14ac:dyDescent="0.2">
      <c r="F68" s="166"/>
    </row>
    <row r="69" spans="1:27" x14ac:dyDescent="0.2">
      <c r="B69" s="60" t="s">
        <v>61</v>
      </c>
      <c r="C69" s="60"/>
      <c r="D69" s="60"/>
      <c r="E69" s="60"/>
      <c r="G69" s="65">
        <f>F67/W67</f>
        <v>0</v>
      </c>
    </row>
    <row r="71" spans="1:27" x14ac:dyDescent="0.2">
      <c r="B71" s="41" t="s">
        <v>140</v>
      </c>
      <c r="C71" s="41"/>
      <c r="D71" s="41"/>
      <c r="E71" s="41"/>
    </row>
    <row r="72" spans="1:27" x14ac:dyDescent="0.2">
      <c r="B72" s="41"/>
      <c r="C72" s="41"/>
      <c r="D72" s="41"/>
      <c r="E72" s="41"/>
    </row>
    <row r="73" spans="1:27" x14ac:dyDescent="0.2">
      <c r="B73" s="41"/>
      <c r="C73" s="41"/>
      <c r="D73" s="41"/>
      <c r="E73" s="41"/>
    </row>
    <row r="74" spans="1:27" x14ac:dyDescent="0.2">
      <c r="B74" s="41"/>
      <c r="C74" s="41"/>
      <c r="D74" s="41"/>
      <c r="E74" s="41"/>
    </row>
    <row r="75" spans="1:27" x14ac:dyDescent="0.2">
      <c r="B75" s="41"/>
      <c r="C75" s="41"/>
      <c r="D75" s="41"/>
      <c r="E75" s="41"/>
    </row>
    <row r="76" spans="1:27" x14ac:dyDescent="0.2">
      <c r="B76" s="41"/>
      <c r="C76" s="41"/>
      <c r="D76" s="41"/>
      <c r="E76" s="41"/>
    </row>
    <row r="77" spans="1:27" x14ac:dyDescent="0.2">
      <c r="B77" s="41"/>
      <c r="C77" s="41"/>
      <c r="D77" s="41"/>
      <c r="E77" s="41"/>
    </row>
    <row r="78" spans="1:27" x14ac:dyDescent="0.2">
      <c r="B78" s="41"/>
      <c r="C78" s="41"/>
      <c r="D78" s="41"/>
      <c r="E78" s="41"/>
    </row>
    <row r="79" spans="1:27" x14ac:dyDescent="0.2">
      <c r="B79" s="41"/>
      <c r="C79" s="41"/>
      <c r="D79" s="41"/>
      <c r="E79" s="41"/>
    </row>
    <row r="80" spans="1:27" x14ac:dyDescent="0.2">
      <c r="B80" s="41"/>
      <c r="C80" s="41"/>
      <c r="D80" s="41"/>
      <c r="E80" s="41"/>
    </row>
    <row r="81" spans="2:5" x14ac:dyDescent="0.2">
      <c r="B81" s="41"/>
      <c r="C81" s="41"/>
      <c r="D81" s="41"/>
      <c r="E81" s="41"/>
    </row>
    <row r="82" spans="2:5" x14ac:dyDescent="0.2">
      <c r="B82" s="41"/>
      <c r="C82" s="41"/>
      <c r="D82" s="41"/>
      <c r="E82" s="41"/>
    </row>
    <row r="83" spans="2:5" x14ac:dyDescent="0.2">
      <c r="B83" s="41"/>
      <c r="C83" s="41"/>
      <c r="D83" s="41"/>
      <c r="E83" s="41"/>
    </row>
    <row r="84" spans="2:5" x14ac:dyDescent="0.2">
      <c r="B84" s="41"/>
      <c r="C84" s="41"/>
      <c r="D84" s="41"/>
      <c r="E84" s="41"/>
    </row>
    <row r="85" spans="2:5" x14ac:dyDescent="0.2">
      <c r="B85" s="41"/>
      <c r="C85" s="41"/>
      <c r="D85" s="41"/>
      <c r="E85" s="41"/>
    </row>
    <row r="86" spans="2:5" x14ac:dyDescent="0.2">
      <c r="B86" s="41"/>
      <c r="C86" s="41"/>
      <c r="D86" s="176"/>
      <c r="E86" s="41"/>
    </row>
    <row r="87" spans="2:5" x14ac:dyDescent="0.2">
      <c r="B87" s="41"/>
      <c r="C87" s="41"/>
      <c r="D87" s="41"/>
      <c r="E87" s="41"/>
    </row>
  </sheetData>
  <customSheetViews>
    <customSheetView guid="{6578E43A-B566-4E0F-A0A9-B319CC9B6A12}" showRuler="0">
      <pane xSplit="6" ySplit="6" topLeftCell="G7" activePane="bottomRight" state="frozen"/>
      <selection pane="bottomRight" activeCell="B47" sqref="B47:D47"/>
      <pageMargins left="0.25" right="0.25" top="0.5" bottom="0.5" header="0.5" footer="0.5"/>
      <pageSetup scale="68" orientation="portrait" r:id="rId1"/>
      <headerFooter alignWithMargins="0">
        <oddFooter>&amp;L&amp;8Advisors On Target 2007</oddFooter>
      </headerFooter>
    </customSheetView>
  </customSheetViews>
  <mergeCells count="39">
    <mergeCell ref="B35:D35"/>
    <mergeCell ref="B25:D25"/>
    <mergeCell ref="B9:D9"/>
    <mergeCell ref="B6:D6"/>
    <mergeCell ref="B7:D7"/>
    <mergeCell ref="B11:D11"/>
    <mergeCell ref="A1:Z1"/>
    <mergeCell ref="A3:Z3"/>
    <mergeCell ref="A4:Z4"/>
    <mergeCell ref="B29:D29"/>
    <mergeCell ref="B31:D31"/>
    <mergeCell ref="B33:D33"/>
    <mergeCell ref="B13:D13"/>
    <mergeCell ref="B15:D15"/>
    <mergeCell ref="B17:D17"/>
    <mergeCell ref="B19:D19"/>
    <mergeCell ref="B21:D21"/>
    <mergeCell ref="B23:D23"/>
    <mergeCell ref="B27:D27"/>
    <mergeCell ref="B41:D41"/>
    <mergeCell ref="B37:D37"/>
    <mergeCell ref="B39:D39"/>
    <mergeCell ref="B43:D43"/>
    <mergeCell ref="B45:D45"/>
    <mergeCell ref="B60:D60"/>
    <mergeCell ref="B58:D58"/>
    <mergeCell ref="B53:D53"/>
    <mergeCell ref="B55:D55"/>
    <mergeCell ref="B57:D57"/>
    <mergeCell ref="B65:D65"/>
    <mergeCell ref="B47:D47"/>
    <mergeCell ref="B63:D63"/>
    <mergeCell ref="B49:D49"/>
    <mergeCell ref="B59:D59"/>
    <mergeCell ref="B51:D51"/>
    <mergeCell ref="B52:D52"/>
    <mergeCell ref="B54:D54"/>
    <mergeCell ref="B61:D61"/>
    <mergeCell ref="B56:D56"/>
  </mergeCells>
  <phoneticPr fontId="0" type="noConversion"/>
  <conditionalFormatting sqref="F68 A7:A66 F15:F66 B63:D65 E7:E66 G7:Z66 F7:F13 B7:B13 B15 C7:D59 B17:B59 B61:D61">
    <cfRule type="expression" dxfId="1" priority="1" stopIfTrue="1">
      <formula>MOD(ROW(),2)=0</formula>
    </cfRule>
  </conditionalFormatting>
  <conditionalFormatting sqref="F14 B14 B16 B60:D60">
    <cfRule type="expression" dxfId="0" priority="2" stopIfTrue="1">
      <formula>MOD(ROW(),2)=0</formula>
    </cfRule>
  </conditionalFormatting>
  <pageMargins left="0.25" right="0.25" top="0.5" bottom="0.5" header="0.5" footer="0.25"/>
  <pageSetup scale="68" fitToHeight="2" orientation="landscape" r:id="rId2"/>
  <headerFooter alignWithMargins="0">
    <oddFooter>&amp;L&amp;8Advisors On Target 2007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indexed="50"/>
  </sheetPr>
  <dimension ref="A1:P77"/>
  <sheetViews>
    <sheetView zoomScaleNormal="100" workbookViewId="0">
      <selection activeCell="D5" sqref="D5"/>
    </sheetView>
  </sheetViews>
  <sheetFormatPr defaultRowHeight="12.75" x14ac:dyDescent="0.2"/>
  <cols>
    <col min="1" max="1" width="33.5703125" customWidth="1"/>
    <col min="2" max="2" width="11" bestFit="1" customWidth="1"/>
    <col min="3" max="3" width="3.7109375" customWidth="1"/>
    <col min="4" max="4" width="8.7109375" customWidth="1"/>
    <col min="5" max="5" width="4.5703125" customWidth="1"/>
    <col min="6" max="6" width="8.7109375" customWidth="1"/>
    <col min="7" max="7" width="3.7109375" customWidth="1"/>
    <col min="8" max="8" width="11.140625" bestFit="1" customWidth="1"/>
    <col min="9" max="9" width="9" bestFit="1" customWidth="1"/>
    <col min="10" max="10" width="9.7109375" bestFit="1" customWidth="1"/>
    <col min="11" max="11" width="3.7109375" customWidth="1"/>
    <col min="12" max="12" width="10.140625" customWidth="1"/>
    <col min="13" max="13" width="3.7109375" customWidth="1"/>
    <col min="14" max="14" width="8.7109375" customWidth="1"/>
    <col min="15" max="15" width="3.7109375" customWidth="1"/>
    <col min="16" max="16" width="10.7109375" customWidth="1"/>
  </cols>
  <sheetData>
    <row r="1" spans="1:16" s="34" customFormat="1" ht="20.25" x14ac:dyDescent="0.3">
      <c r="A1" s="260" t="str">
        <f>+'Sales Master'!A1:Y1</f>
        <v>Your Company Name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x14ac:dyDescent="0.2">
      <c r="A2" s="261" t="s">
        <v>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12.75" customHeight="1" x14ac:dyDescent="0.2">
      <c r="A4" s="7" t="s">
        <v>25</v>
      </c>
      <c r="B4" s="27" t="s">
        <v>48</v>
      </c>
      <c r="C4" s="27"/>
      <c r="D4" s="27">
        <v>2013</v>
      </c>
      <c r="E4" s="262" t="s">
        <v>53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x14ac:dyDescent="0.2">
      <c r="A5" s="7"/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"/>
    </row>
    <row r="6" spans="1:16" x14ac:dyDescent="0.2">
      <c r="A6" s="40"/>
      <c r="B6" s="41"/>
      <c r="C6" s="41"/>
      <c r="H6" s="42"/>
      <c r="I6" s="42"/>
      <c r="J6" s="42"/>
    </row>
    <row r="7" spans="1:16" ht="12.75" customHeight="1" x14ac:dyDescent="0.2">
      <c r="A7" s="43" t="s">
        <v>14</v>
      </c>
      <c r="B7" s="44">
        <f>+September!G53</f>
        <v>0</v>
      </c>
      <c r="C7" s="4"/>
      <c r="H7" s="54" t="s">
        <v>55</v>
      </c>
      <c r="I7" s="45">
        <f>+September!H53</f>
        <v>0</v>
      </c>
      <c r="J7" s="46"/>
    </row>
    <row r="8" spans="1:16" x14ac:dyDescent="0.2">
      <c r="A8" s="40"/>
      <c r="B8" s="41"/>
      <c r="C8" s="4"/>
      <c r="H8" s="54"/>
      <c r="I8" s="46"/>
      <c r="J8" s="46"/>
    </row>
    <row r="9" spans="1:16" ht="12.75" customHeight="1" x14ac:dyDescent="0.2">
      <c r="A9" s="43" t="s">
        <v>15</v>
      </c>
      <c r="B9" s="44">
        <f>+September!I53</f>
        <v>0</v>
      </c>
      <c r="C9" s="4"/>
      <c r="H9" s="55" t="s">
        <v>56</v>
      </c>
      <c r="I9" s="45">
        <f>+September!J53</f>
        <v>0</v>
      </c>
      <c r="J9" s="46"/>
    </row>
    <row r="10" spans="1:16" x14ac:dyDescent="0.2">
      <c r="A10" s="40"/>
      <c r="B10" s="41"/>
      <c r="C10" s="4"/>
      <c r="H10" s="54"/>
      <c r="I10" s="42"/>
      <c r="J10" s="42"/>
    </row>
    <row r="11" spans="1:16" x14ac:dyDescent="0.2">
      <c r="A11" s="43" t="s">
        <v>16</v>
      </c>
      <c r="B11" s="47" t="e">
        <f>+September!K53</f>
        <v>#DIV/0!</v>
      </c>
      <c r="C11" s="4"/>
      <c r="H11" s="54"/>
      <c r="I11" s="42"/>
      <c r="J11" s="42"/>
    </row>
    <row r="12" spans="1:16" x14ac:dyDescent="0.2">
      <c r="A12" s="40"/>
      <c r="B12" s="41"/>
      <c r="C12" s="4"/>
      <c r="H12" s="55"/>
      <c r="I12" s="41"/>
      <c r="J12" s="41"/>
    </row>
    <row r="13" spans="1:16" ht="13.5" customHeight="1" thickBot="1" x14ac:dyDescent="0.25">
      <c r="A13" s="48" t="s">
        <v>17</v>
      </c>
      <c r="B13" s="49" t="e">
        <f>B9/B7</f>
        <v>#DIV/0!</v>
      </c>
      <c r="C13" s="50"/>
      <c r="H13" s="56" t="s">
        <v>57</v>
      </c>
      <c r="I13" s="49" t="e">
        <f>I9/I7</f>
        <v>#DIV/0!</v>
      </c>
      <c r="J13" s="51"/>
    </row>
    <row r="14" spans="1:16" x14ac:dyDescent="0.2">
      <c r="O14" s="5"/>
    </row>
    <row r="15" spans="1:16" x14ac:dyDescent="0.2">
      <c r="A15" s="19" t="s">
        <v>18</v>
      </c>
      <c r="B15" s="57" t="s">
        <v>38</v>
      </c>
      <c r="C15" s="57"/>
      <c r="D15" s="57" t="s">
        <v>9</v>
      </c>
      <c r="E15" s="57"/>
      <c r="F15" s="57" t="s">
        <v>19</v>
      </c>
      <c r="G15" s="58"/>
      <c r="H15" s="57" t="s">
        <v>11</v>
      </c>
      <c r="I15" s="58"/>
      <c r="J15" s="57" t="s">
        <v>20</v>
      </c>
      <c r="K15" s="59"/>
      <c r="L15" s="60" t="s">
        <v>22</v>
      </c>
      <c r="M15" s="1"/>
    </row>
    <row r="16" spans="1:16" x14ac:dyDescent="0.2">
      <c r="G16" s="5"/>
      <c r="I16" s="5"/>
    </row>
    <row r="17" spans="1:13" x14ac:dyDescent="0.2">
      <c r="A17" t="str">
        <f>+'Sales Master'!B7</f>
        <v>Chamber Directories</v>
      </c>
      <c r="B17" s="2"/>
      <c r="C17" s="4"/>
      <c r="D17" s="2"/>
      <c r="E17" s="4"/>
      <c r="F17" s="2"/>
      <c r="G17" s="4"/>
      <c r="H17" s="8"/>
      <c r="I17" s="4"/>
      <c r="J17" s="28" t="e">
        <f>F17/D17</f>
        <v>#DIV/0!</v>
      </c>
      <c r="L17" s="28" t="e">
        <f>H17/$I$9</f>
        <v>#DIV/0!</v>
      </c>
      <c r="M17" s="6"/>
    </row>
    <row r="18" spans="1:13" x14ac:dyDescent="0.2">
      <c r="G18" s="5"/>
      <c r="H18" s="9"/>
      <c r="I18" s="5"/>
      <c r="J18" s="3"/>
      <c r="L18" s="3"/>
      <c r="M18" s="53"/>
    </row>
    <row r="19" spans="1:13" x14ac:dyDescent="0.2">
      <c r="A19" t="str">
        <f>+'Sales Master'!B9</f>
        <v>Contractor - Repeat Business</v>
      </c>
      <c r="B19" s="2"/>
      <c r="D19" s="2"/>
      <c r="F19" s="2"/>
      <c r="G19" s="4"/>
      <c r="H19" s="8"/>
      <c r="I19" s="4"/>
      <c r="J19" s="28" t="e">
        <f>F19/D19</f>
        <v>#DIV/0!</v>
      </c>
      <c r="L19" s="28" t="e">
        <f>H19/$I$9</f>
        <v>#DIV/0!</v>
      </c>
      <c r="M19" s="53"/>
    </row>
    <row r="20" spans="1:13" x14ac:dyDescent="0.2">
      <c r="I20" s="5"/>
      <c r="J20" s="3"/>
      <c r="L20" s="3"/>
      <c r="M20" s="53"/>
    </row>
    <row r="21" spans="1:13" x14ac:dyDescent="0.2">
      <c r="A21" t="str">
        <f>+'Sales Master'!B11</f>
        <v>Designer - Repeat Business</v>
      </c>
      <c r="B21" s="2"/>
      <c r="D21" s="2"/>
      <c r="F21" s="2"/>
      <c r="G21" s="4"/>
      <c r="H21" s="8"/>
      <c r="I21" s="4"/>
      <c r="J21" s="28" t="e">
        <f>F21/D21</f>
        <v>#DIV/0!</v>
      </c>
      <c r="L21" s="28" t="e">
        <f>H21/$I$9</f>
        <v>#DIV/0!</v>
      </c>
      <c r="M21" s="53"/>
    </row>
    <row r="22" spans="1:13" x14ac:dyDescent="0.2">
      <c r="G22" s="5"/>
      <c r="H22" s="9"/>
      <c r="I22" s="5"/>
      <c r="J22" s="3"/>
      <c r="L22" s="3"/>
      <c r="M22" s="53"/>
    </row>
    <row r="23" spans="1:13" x14ac:dyDescent="0.2">
      <c r="A23" t="str">
        <f>+'Sales Master'!B13</f>
        <v>Direct Contact with Employee</v>
      </c>
      <c r="B23" s="2"/>
      <c r="D23" s="2"/>
      <c r="F23" s="2"/>
      <c r="G23" s="4"/>
      <c r="H23" s="8"/>
      <c r="I23" s="4"/>
      <c r="J23" s="28" t="e">
        <f>F23/D23</f>
        <v>#DIV/0!</v>
      </c>
      <c r="L23" s="28" t="e">
        <f>H23/$I$9</f>
        <v>#DIV/0!</v>
      </c>
      <c r="M23" s="53"/>
    </row>
    <row r="24" spans="1:13" x14ac:dyDescent="0.2">
      <c r="G24" s="5"/>
      <c r="H24" s="9"/>
      <c r="I24" s="5"/>
      <c r="J24" s="3"/>
      <c r="L24" s="3"/>
      <c r="M24" s="53"/>
    </row>
    <row r="25" spans="1:13" x14ac:dyDescent="0.2">
      <c r="A25" t="str">
        <f>+'Sales Master'!B15</f>
        <v xml:space="preserve">Direct Mail Postcards - Fall </v>
      </c>
      <c r="B25" s="2"/>
      <c r="D25" s="2"/>
      <c r="F25" s="2"/>
      <c r="G25" s="4"/>
      <c r="H25" s="8"/>
      <c r="I25" s="4"/>
      <c r="J25" s="28" t="e">
        <f>F25/D25</f>
        <v>#DIV/0!</v>
      </c>
      <c r="L25" s="28" t="e">
        <f>H25/$I$9</f>
        <v>#DIV/0!</v>
      </c>
      <c r="M25" s="53"/>
    </row>
    <row r="26" spans="1:13" x14ac:dyDescent="0.2">
      <c r="G26" s="5"/>
      <c r="H26" s="9"/>
      <c r="I26" s="5"/>
      <c r="J26" s="3"/>
      <c r="L26" s="3"/>
      <c r="M26" s="53"/>
    </row>
    <row r="27" spans="1:13" x14ac:dyDescent="0.2">
      <c r="A27" t="str">
        <f>+'Sales Master'!B17</f>
        <v>Direct Mail Postcards - Spring</v>
      </c>
      <c r="B27" s="2"/>
      <c r="D27" s="2"/>
      <c r="F27" s="2"/>
      <c r="G27" s="4"/>
      <c r="H27" s="8"/>
      <c r="I27" s="4"/>
      <c r="J27" s="28" t="e">
        <f>F27/D27</f>
        <v>#DIV/0!</v>
      </c>
      <c r="L27" s="28" t="e">
        <f>H27/$I$9</f>
        <v>#DIV/0!</v>
      </c>
      <c r="M27" s="53"/>
    </row>
    <row r="28" spans="1:13" x14ac:dyDescent="0.2">
      <c r="G28" s="5"/>
      <c r="H28" s="9"/>
      <c r="I28" s="5"/>
      <c r="J28" s="3"/>
      <c r="L28" s="3"/>
      <c r="M28" s="53"/>
    </row>
    <row r="29" spans="1:13" x14ac:dyDescent="0.2">
      <c r="A29" t="str">
        <f>+'Sales Master'!B19</f>
        <v>Direct Mail Postcards - Winter</v>
      </c>
      <c r="B29" s="2"/>
      <c r="D29" s="2"/>
      <c r="F29" s="2"/>
      <c r="G29" s="4"/>
      <c r="H29" s="8"/>
      <c r="I29" s="4"/>
      <c r="J29" s="28" t="e">
        <f>F29/D29</f>
        <v>#DIV/0!</v>
      </c>
      <c r="L29" s="28" t="e">
        <f>H29/$I$9</f>
        <v>#DIV/0!</v>
      </c>
      <c r="M29" s="53"/>
    </row>
    <row r="30" spans="1:13" x14ac:dyDescent="0.2">
      <c r="G30" s="5"/>
      <c r="H30" s="9"/>
      <c r="I30" s="5"/>
      <c r="J30" s="3"/>
      <c r="L30" s="3"/>
      <c r="M30" s="53"/>
    </row>
    <row r="31" spans="1:13" x14ac:dyDescent="0.2">
      <c r="A31" t="str">
        <f>+'Sales Master'!B21</f>
        <v>Door Hangers</v>
      </c>
      <c r="B31" s="2"/>
      <c r="D31" s="2"/>
      <c r="F31" s="2"/>
      <c r="G31" s="4"/>
      <c r="H31" s="8"/>
      <c r="I31" s="4"/>
      <c r="J31" s="28" t="e">
        <f>F31/D31</f>
        <v>#DIV/0!</v>
      </c>
      <c r="L31" s="28" t="e">
        <f>H31/$I$9</f>
        <v>#DIV/0!</v>
      </c>
      <c r="M31" s="53"/>
    </row>
    <row r="32" spans="1:13" x14ac:dyDescent="0.2">
      <c r="G32" s="5"/>
      <c r="H32" s="9"/>
      <c r="I32" s="5"/>
      <c r="J32" s="3"/>
      <c r="L32" s="3"/>
      <c r="M32" s="53"/>
    </row>
    <row r="33" spans="1:13" x14ac:dyDescent="0.2">
      <c r="A33" t="str">
        <f>+'Sales Master'!B23</f>
        <v>Flyer</v>
      </c>
      <c r="B33" s="2"/>
      <c r="D33" s="2"/>
      <c r="F33" s="2"/>
      <c r="G33" s="4"/>
      <c r="H33" s="8"/>
      <c r="I33" s="4"/>
      <c r="J33" s="28" t="e">
        <f>F33/D33</f>
        <v>#DIV/0!</v>
      </c>
      <c r="L33" s="28" t="e">
        <f>H33/$I$9</f>
        <v>#DIV/0!</v>
      </c>
      <c r="M33" s="53"/>
    </row>
    <row r="34" spans="1:13" x14ac:dyDescent="0.2">
      <c r="G34" s="5"/>
      <c r="H34" s="9"/>
      <c r="I34" s="5"/>
      <c r="J34" s="3"/>
      <c r="L34" s="3"/>
      <c r="M34" s="53"/>
    </row>
    <row r="35" spans="1:13" x14ac:dyDescent="0.2">
      <c r="A35" t="str">
        <f>+'Sales Master'!B25</f>
        <v>Home Shows</v>
      </c>
      <c r="B35" s="2"/>
      <c r="D35" s="2"/>
      <c r="F35" s="2"/>
      <c r="G35" s="4"/>
      <c r="H35" s="8"/>
      <c r="I35" s="4"/>
      <c r="J35" s="28" t="e">
        <f>F35/D35</f>
        <v>#DIV/0!</v>
      </c>
      <c r="L35" s="28" t="e">
        <f>H35/$I$9</f>
        <v>#DIV/0!</v>
      </c>
      <c r="M35" s="53"/>
    </row>
    <row r="36" spans="1:13" x14ac:dyDescent="0.2">
      <c r="G36" s="5"/>
      <c r="H36" s="9"/>
      <c r="I36" s="5"/>
      <c r="J36" s="3"/>
      <c r="L36" s="3"/>
      <c r="M36" s="6"/>
    </row>
    <row r="37" spans="1:13" x14ac:dyDescent="0.2">
      <c r="A37" t="str">
        <f>+'Sales Master'!B27</f>
        <v>Networking Group</v>
      </c>
      <c r="B37" s="2"/>
      <c r="D37" s="2"/>
      <c r="F37" s="2"/>
      <c r="G37" s="4"/>
      <c r="H37" s="8"/>
      <c r="I37" s="4"/>
      <c r="J37" s="28" t="e">
        <f>F37/D37</f>
        <v>#DIV/0!</v>
      </c>
      <c r="L37" s="28" t="e">
        <f>H37/$I$9</f>
        <v>#DIV/0!</v>
      </c>
      <c r="M37" s="6"/>
    </row>
    <row r="38" spans="1:13" x14ac:dyDescent="0.2">
      <c r="G38" s="5"/>
      <c r="H38" s="9"/>
      <c r="I38" s="5"/>
      <c r="J38" s="3"/>
      <c r="L38" s="3"/>
      <c r="M38" s="53"/>
    </row>
    <row r="39" spans="1:13" x14ac:dyDescent="0.2">
      <c r="A39" t="str">
        <f>+'Sales Master'!B29</f>
        <v>Newsletter</v>
      </c>
      <c r="B39" s="2"/>
      <c r="D39" s="2"/>
      <c r="F39" s="2"/>
      <c r="G39" s="4"/>
      <c r="H39" s="8"/>
      <c r="I39" s="4"/>
      <c r="J39" s="28" t="e">
        <f>F39/D39</f>
        <v>#DIV/0!</v>
      </c>
      <c r="L39" s="28" t="e">
        <f>H39/$I$9</f>
        <v>#DIV/0!</v>
      </c>
      <c r="M39" s="6"/>
    </row>
    <row r="40" spans="1:13" x14ac:dyDescent="0.2">
      <c r="G40" s="5"/>
      <c r="H40" s="9"/>
      <c r="I40" s="5"/>
      <c r="J40" s="3"/>
      <c r="L40" s="3"/>
      <c r="M40" s="53"/>
    </row>
    <row r="41" spans="1:13" x14ac:dyDescent="0.2">
      <c r="A41" t="str">
        <f>+'Sales Master'!B31</f>
        <v>Newspaper Advertisements</v>
      </c>
      <c r="B41" s="2"/>
      <c r="D41" s="2"/>
      <c r="F41" s="2"/>
      <c r="G41" s="4"/>
      <c r="H41" s="8"/>
      <c r="I41" s="4"/>
      <c r="J41" s="28" t="e">
        <f>F41/D41</f>
        <v>#DIV/0!</v>
      </c>
      <c r="L41" s="28" t="e">
        <f>H41/$I$9</f>
        <v>#DIV/0!</v>
      </c>
      <c r="M41" s="6"/>
    </row>
    <row r="42" spans="1:13" x14ac:dyDescent="0.2">
      <c r="G42" s="5"/>
      <c r="H42" s="9"/>
      <c r="I42" s="5"/>
      <c r="J42" s="3"/>
      <c r="L42" s="3"/>
      <c r="M42" s="53"/>
    </row>
    <row r="43" spans="1:13" x14ac:dyDescent="0.2">
      <c r="A43" t="str">
        <f>+'Sales Master'!B33</f>
        <v>Online Yellow Pages</v>
      </c>
      <c r="B43" s="2"/>
      <c r="D43" s="2"/>
      <c r="F43" s="2"/>
      <c r="G43" s="4"/>
      <c r="H43" s="8"/>
      <c r="I43" s="4"/>
      <c r="J43" s="28" t="e">
        <f>F43/D43</f>
        <v>#DIV/0!</v>
      </c>
      <c r="L43" s="28" t="e">
        <f>H43/$I$9</f>
        <v>#DIV/0!</v>
      </c>
      <c r="M43" s="6"/>
    </row>
    <row r="44" spans="1:13" x14ac:dyDescent="0.2">
      <c r="G44" s="5"/>
      <c r="H44" s="9"/>
      <c r="I44" s="5"/>
      <c r="J44" s="3"/>
      <c r="L44" s="3"/>
      <c r="M44" s="53"/>
    </row>
    <row r="45" spans="1:13" x14ac:dyDescent="0.2">
      <c r="A45" t="str">
        <f>+'Sales Master'!B35</f>
        <v>Overall Branding</v>
      </c>
      <c r="B45" s="2"/>
      <c r="D45" s="2"/>
      <c r="F45" s="2"/>
      <c r="G45" s="4"/>
      <c r="H45" s="8"/>
      <c r="I45" s="4"/>
      <c r="J45" s="28" t="e">
        <f>F45/D45</f>
        <v>#DIV/0!</v>
      </c>
      <c r="L45" s="28" t="e">
        <f>H45/$I$9</f>
        <v>#DIV/0!</v>
      </c>
      <c r="M45" s="6"/>
    </row>
    <row r="46" spans="1:13" x14ac:dyDescent="0.2">
      <c r="G46" s="5"/>
      <c r="H46" s="9"/>
      <c r="I46" s="5"/>
      <c r="J46" s="3"/>
      <c r="L46" s="3"/>
      <c r="M46" s="53"/>
    </row>
    <row r="47" spans="1:13" x14ac:dyDescent="0.2">
      <c r="A47" t="str">
        <f>+'Sales Master'!B37</f>
        <v>Past Customer</v>
      </c>
      <c r="B47" s="2"/>
      <c r="D47" s="2"/>
      <c r="F47" s="2"/>
      <c r="G47" s="4"/>
      <c r="H47" s="8"/>
      <c r="I47" s="4"/>
      <c r="J47" s="28" t="e">
        <f>F47/D47</f>
        <v>#DIV/0!</v>
      </c>
      <c r="L47" s="28" t="e">
        <f>H47/$I$9</f>
        <v>#DIV/0!</v>
      </c>
      <c r="M47" s="6"/>
    </row>
    <row r="48" spans="1:13" x14ac:dyDescent="0.2">
      <c r="G48" s="5"/>
      <c r="H48" s="9"/>
      <c r="I48" s="5"/>
      <c r="J48" s="3"/>
      <c r="L48" s="3"/>
      <c r="M48" s="53"/>
    </row>
    <row r="49" spans="1:13" x14ac:dyDescent="0.2">
      <c r="A49" t="str">
        <f>+'Sales Master'!B39</f>
        <v>Proximity Mailings</v>
      </c>
      <c r="B49" s="2"/>
      <c r="D49" s="2"/>
      <c r="F49" s="2"/>
      <c r="G49" s="4"/>
      <c r="H49" s="8"/>
      <c r="I49" s="4"/>
      <c r="J49" s="28" t="e">
        <f>F49/D49</f>
        <v>#DIV/0!</v>
      </c>
      <c r="L49" s="28" t="e">
        <f>H49/$I$9</f>
        <v>#DIV/0!</v>
      </c>
      <c r="M49" s="6"/>
    </row>
    <row r="50" spans="1:13" x14ac:dyDescent="0.2">
      <c r="G50" s="5"/>
      <c r="H50" s="9"/>
      <c r="I50" s="5"/>
      <c r="J50" s="3"/>
      <c r="L50" s="3"/>
      <c r="M50" s="53"/>
    </row>
    <row r="51" spans="1:13" x14ac:dyDescent="0.2">
      <c r="A51" t="str">
        <f>+'Sales Master'!B41</f>
        <v>Publications</v>
      </c>
      <c r="B51" s="2"/>
      <c r="D51" s="2"/>
      <c r="F51" s="2"/>
      <c r="G51" s="4"/>
      <c r="H51" s="8"/>
      <c r="I51" s="4"/>
      <c r="J51" s="28" t="e">
        <f>F51/D51</f>
        <v>#DIV/0!</v>
      </c>
      <c r="L51" s="28" t="e">
        <f>H51/$I$9</f>
        <v>#DIV/0!</v>
      </c>
      <c r="M51" s="6"/>
    </row>
    <row r="52" spans="1:13" x14ac:dyDescent="0.2">
      <c r="G52" s="5"/>
      <c r="H52" s="9"/>
      <c r="I52" s="5"/>
      <c r="J52" s="3"/>
      <c r="L52" s="3"/>
      <c r="M52" s="53"/>
    </row>
    <row r="53" spans="1:13" x14ac:dyDescent="0.2">
      <c r="A53" t="str">
        <f>+'Sales Master'!B43</f>
        <v>Referral from Business Contact</v>
      </c>
      <c r="B53" s="2"/>
      <c r="D53" s="2"/>
      <c r="F53" s="2"/>
      <c r="G53" s="4"/>
      <c r="H53" s="8"/>
      <c r="I53" s="4"/>
      <c r="J53" s="28" t="e">
        <f>F53/D53</f>
        <v>#DIV/0!</v>
      </c>
      <c r="L53" s="28" t="e">
        <f>H53/$I$9</f>
        <v>#DIV/0!</v>
      </c>
      <c r="M53" s="6"/>
    </row>
    <row r="54" spans="1:13" x14ac:dyDescent="0.2">
      <c r="B54" s="62"/>
      <c r="D54" s="62"/>
      <c r="F54" s="62"/>
      <c r="G54" s="4"/>
      <c r="H54" s="63"/>
      <c r="I54" s="5"/>
      <c r="J54" s="3"/>
      <c r="L54" s="3"/>
      <c r="M54" s="53"/>
    </row>
    <row r="55" spans="1:13" x14ac:dyDescent="0.2">
      <c r="A55" t="str">
        <f>+'Sales Master'!B45</f>
        <v>Referral from Contractor</v>
      </c>
      <c r="B55" s="2"/>
      <c r="D55" s="2"/>
      <c r="F55" s="2"/>
      <c r="G55" s="4"/>
      <c r="H55" s="8"/>
      <c r="I55" s="4"/>
      <c r="J55" s="28" t="e">
        <f>F55/D55</f>
        <v>#DIV/0!</v>
      </c>
      <c r="L55" s="28" t="e">
        <f>H55/$I$9</f>
        <v>#DIV/0!</v>
      </c>
      <c r="M55" s="6"/>
    </row>
    <row r="56" spans="1:13" s="4" customFormat="1" x14ac:dyDescent="0.2">
      <c r="A56"/>
      <c r="B56"/>
      <c r="C56"/>
      <c r="D56"/>
      <c r="E56"/>
      <c r="F56"/>
      <c r="G56" s="5"/>
      <c r="H56" s="9"/>
      <c r="J56" s="120"/>
      <c r="L56" s="119"/>
      <c r="M56" s="6"/>
    </row>
    <row r="57" spans="1:13" x14ac:dyDescent="0.2">
      <c r="A57" t="str">
        <f>+'Sales Master'!B47</f>
        <v>Referral from Designer</v>
      </c>
      <c r="B57" s="2"/>
      <c r="D57" s="2"/>
      <c r="F57" s="2"/>
      <c r="G57" s="4"/>
      <c r="H57" s="8"/>
      <c r="I57" s="4"/>
      <c r="J57" s="28" t="e">
        <f>F57/D57</f>
        <v>#DIV/0!</v>
      </c>
      <c r="K57" s="5"/>
      <c r="L57" s="28" t="e">
        <f>H57/$I$9</f>
        <v>#DIV/0!</v>
      </c>
      <c r="M57" s="6"/>
    </row>
    <row r="58" spans="1:13" s="4" customFormat="1" x14ac:dyDescent="0.2">
      <c r="A58"/>
      <c r="B58"/>
      <c r="C58"/>
      <c r="D58"/>
      <c r="E58"/>
      <c r="F58"/>
      <c r="G58" s="5"/>
      <c r="H58" s="9"/>
      <c r="J58" s="6"/>
      <c r="L58" s="6"/>
      <c r="M58" s="6"/>
    </row>
    <row r="59" spans="1:13" s="4" customFormat="1" x14ac:dyDescent="0.2">
      <c r="A59" t="str">
        <f>+'Sales Master'!B49</f>
        <v>Referral from Past Customer</v>
      </c>
      <c r="B59" s="2"/>
      <c r="C59"/>
      <c r="D59" s="2"/>
      <c r="E59"/>
      <c r="F59" s="2"/>
      <c r="H59" s="8"/>
      <c r="J59" s="28" t="e">
        <f>F59/D59</f>
        <v>#DIV/0!</v>
      </c>
      <c r="K59"/>
      <c r="L59" s="28" t="e">
        <f>H59/$I$9</f>
        <v>#DIV/0!</v>
      </c>
      <c r="M59" s="6"/>
    </row>
    <row r="60" spans="1:13" s="4" customFormat="1" x14ac:dyDescent="0.2">
      <c r="A60"/>
      <c r="B60" s="41"/>
      <c r="C60" s="41"/>
      <c r="D60" s="41"/>
      <c r="E60" s="41"/>
      <c r="F60" s="41"/>
      <c r="G60" s="41"/>
      <c r="H60" s="64"/>
      <c r="J60" s="6"/>
      <c r="L60" s="6"/>
      <c r="M60" s="6"/>
    </row>
    <row r="61" spans="1:13" s="4" customFormat="1" x14ac:dyDescent="0.2">
      <c r="A61" t="str">
        <f>+'Sales Master'!B51</f>
        <v>Referral Program</v>
      </c>
      <c r="B61" s="2"/>
      <c r="C61"/>
      <c r="D61" s="2"/>
      <c r="E61"/>
      <c r="F61" s="2"/>
      <c r="H61" s="8"/>
      <c r="J61" s="28" t="e">
        <f>F61/D61</f>
        <v>#DIV/0!</v>
      </c>
      <c r="K61"/>
      <c r="L61" s="28" t="e">
        <f>H61/$I$9</f>
        <v>#DIV/0!</v>
      </c>
      <c r="M61" s="6"/>
    </row>
    <row r="62" spans="1:13" s="4" customFormat="1" x14ac:dyDescent="0.2">
      <c r="A62"/>
      <c r="C62" s="5"/>
      <c r="E62" s="5"/>
      <c r="H62" s="31"/>
      <c r="J62" s="6"/>
      <c r="K62" s="5"/>
      <c r="L62" s="6"/>
      <c r="M62" s="6"/>
    </row>
    <row r="63" spans="1:13" s="4" customFormat="1" x14ac:dyDescent="0.2">
      <c r="A63" t="str">
        <f>+'Sales Master'!B53</f>
        <v>Search Engine Marketing</v>
      </c>
      <c r="B63" s="2"/>
      <c r="C63"/>
      <c r="D63" s="2"/>
      <c r="E63"/>
      <c r="F63" s="2"/>
      <c r="H63" s="8"/>
      <c r="J63" s="28" t="e">
        <f>F63/D63</f>
        <v>#DIV/0!</v>
      </c>
      <c r="K63"/>
      <c r="L63" s="28" t="e">
        <f>H63/$I$9</f>
        <v>#DIV/0!</v>
      </c>
      <c r="M63" s="6"/>
    </row>
    <row r="64" spans="1:13" s="4" customFormat="1" x14ac:dyDescent="0.2">
      <c r="A64"/>
      <c r="B64" s="41"/>
      <c r="C64" s="41"/>
      <c r="D64" s="41"/>
      <c r="E64" s="41"/>
      <c r="F64" s="41"/>
      <c r="G64" s="41"/>
      <c r="H64" s="41"/>
      <c r="J64" s="6"/>
      <c r="L64" s="6"/>
      <c r="M64" s="6"/>
    </row>
    <row r="65" spans="1:13" s="4" customFormat="1" x14ac:dyDescent="0.2">
      <c r="A65" t="str">
        <f>+'Sales Master'!B55</f>
        <v>Telemarketing</v>
      </c>
      <c r="B65" s="2"/>
      <c r="C65"/>
      <c r="D65" s="2"/>
      <c r="E65"/>
      <c r="F65" s="2"/>
      <c r="H65" s="8"/>
      <c r="J65" s="28" t="e">
        <f>F65/D65</f>
        <v>#DIV/0!</v>
      </c>
      <c r="K65"/>
      <c r="L65" s="28" t="e">
        <f>H65/$I$9</f>
        <v>#DIV/0!</v>
      </c>
      <c r="M65" s="6"/>
    </row>
    <row r="66" spans="1:13" s="4" customFormat="1" x14ac:dyDescent="0.2">
      <c r="A66"/>
      <c r="C66" s="5"/>
      <c r="E66" s="5"/>
      <c r="H66" s="31"/>
      <c r="J66" s="6"/>
      <c r="K66" s="5"/>
      <c r="L66" s="6"/>
      <c r="M66" s="6"/>
    </row>
    <row r="67" spans="1:13" s="4" customFormat="1" x14ac:dyDescent="0.2">
      <c r="A67" t="str">
        <f>+'Sales Master'!B57</f>
        <v>Truck Signs</v>
      </c>
      <c r="B67" s="2"/>
      <c r="C67"/>
      <c r="D67" s="2"/>
      <c r="E67"/>
      <c r="F67" s="2"/>
      <c r="H67" s="8"/>
      <c r="J67" s="28" t="e">
        <f>F67/D67</f>
        <v>#DIV/0!</v>
      </c>
      <c r="K67"/>
      <c r="L67" s="28" t="e">
        <f>H67/$I$9</f>
        <v>#DIV/0!</v>
      </c>
      <c r="M67" s="6"/>
    </row>
    <row r="68" spans="1:13" s="4" customFormat="1" x14ac:dyDescent="0.2">
      <c r="A68"/>
      <c r="B68" s="41"/>
      <c r="C68" s="41"/>
      <c r="D68" s="41"/>
      <c r="E68" s="41"/>
      <c r="F68" s="41"/>
      <c r="G68" s="41"/>
      <c r="H68" s="41"/>
      <c r="J68" s="6"/>
      <c r="L68" s="6"/>
      <c r="M68" s="6"/>
    </row>
    <row r="69" spans="1:13" s="4" customFormat="1" x14ac:dyDescent="0.2">
      <c r="A69" t="str">
        <f>+'Sales Master'!B59</f>
        <v>Uniforms</v>
      </c>
      <c r="B69" s="2"/>
      <c r="C69"/>
      <c r="D69" s="2"/>
      <c r="E69"/>
      <c r="F69" s="2"/>
      <c r="H69" s="8"/>
      <c r="J69" s="28" t="e">
        <f>F69/D69</f>
        <v>#DIV/0!</v>
      </c>
      <c r="K69"/>
      <c r="L69" s="28" t="e">
        <f>H69/$I$9</f>
        <v>#DIV/0!</v>
      </c>
      <c r="M69" s="6"/>
    </row>
    <row r="70" spans="1:13" s="4" customFormat="1" x14ac:dyDescent="0.2">
      <c r="A70"/>
      <c r="B70" s="41"/>
      <c r="C70" s="41"/>
      <c r="D70" s="41"/>
      <c r="E70" s="41"/>
      <c r="F70" s="41"/>
      <c r="G70" s="41"/>
      <c r="H70" s="41"/>
      <c r="J70" s="6"/>
      <c r="L70" s="6"/>
      <c r="M70" s="6"/>
    </row>
    <row r="71" spans="1:13" s="4" customFormat="1" x14ac:dyDescent="0.2">
      <c r="A71" t="str">
        <f>+'Sales Master'!B61</f>
        <v>Website</v>
      </c>
      <c r="B71" s="2"/>
      <c r="C71"/>
      <c r="D71" s="2"/>
      <c r="E71"/>
      <c r="F71" s="2"/>
      <c r="H71" s="8"/>
      <c r="J71" s="28" t="e">
        <f>F71/D71</f>
        <v>#DIV/0!</v>
      </c>
      <c r="K71"/>
      <c r="L71" s="28" t="e">
        <f>H71/$I$9</f>
        <v>#DIV/0!</v>
      </c>
      <c r="M71" s="6"/>
    </row>
    <row r="72" spans="1:13" s="4" customFormat="1" x14ac:dyDescent="0.2">
      <c r="A72"/>
      <c r="B72" s="41"/>
      <c r="C72" s="41"/>
      <c r="D72" s="41"/>
      <c r="E72" s="41"/>
      <c r="F72" s="41"/>
      <c r="G72" s="41"/>
      <c r="H72" s="41"/>
      <c r="J72" s="6"/>
      <c r="L72" s="6"/>
      <c r="M72" s="6"/>
    </row>
    <row r="73" spans="1:13" x14ac:dyDescent="0.2">
      <c r="A73" t="str">
        <f>+'Sales Master'!B63</f>
        <v>Yard Signs</v>
      </c>
      <c r="B73" s="2"/>
      <c r="D73" s="2"/>
      <c r="F73" s="2"/>
      <c r="G73" s="4"/>
      <c r="H73" s="8"/>
      <c r="I73" s="4"/>
      <c r="J73" s="28" t="e">
        <f>F73/D73</f>
        <v>#DIV/0!</v>
      </c>
      <c r="L73" s="28" t="e">
        <f>H73/$I$9</f>
        <v>#DIV/0!</v>
      </c>
      <c r="M73" s="6"/>
    </row>
    <row r="74" spans="1:13" s="4" customFormat="1" x14ac:dyDescent="0.2">
      <c r="H74" s="31"/>
      <c r="J74" s="6"/>
      <c r="L74" s="6"/>
      <c r="M74" s="6"/>
    </row>
    <row r="75" spans="1:13" x14ac:dyDescent="0.2">
      <c r="A75" t="str">
        <f>+'Sales Master'!B65</f>
        <v xml:space="preserve">Yellow Pages </v>
      </c>
      <c r="B75" s="2"/>
      <c r="D75" s="2"/>
      <c r="F75" s="2"/>
      <c r="G75" s="4"/>
      <c r="H75" s="8"/>
      <c r="I75" s="4"/>
      <c r="J75" s="28" t="e">
        <f>F75/D75</f>
        <v>#DIV/0!</v>
      </c>
      <c r="L75" s="28" t="e">
        <f>H75/$I$9</f>
        <v>#DIV/0!</v>
      </c>
      <c r="M75" s="6"/>
    </row>
    <row r="76" spans="1:13" s="4" customFormat="1" x14ac:dyDescent="0.2">
      <c r="H76" s="31"/>
      <c r="J76" s="6"/>
      <c r="L76" s="6"/>
      <c r="M76" s="6"/>
    </row>
    <row r="77" spans="1:13" x14ac:dyDescent="0.2">
      <c r="A77" t="s">
        <v>37</v>
      </c>
      <c r="B77" s="26">
        <f>SUM(B17:B76)</f>
        <v>0</v>
      </c>
      <c r="D77" s="26">
        <f>SUM(D17:D76)</f>
        <v>0</v>
      </c>
      <c r="F77" s="26">
        <f>SUM(F17:F76)</f>
        <v>0</v>
      </c>
      <c r="H77" s="148">
        <f>SUM(H17:H76)</f>
        <v>0</v>
      </c>
      <c r="J77" s="26" t="e">
        <f>SUM(J17:J76)</f>
        <v>#DIV/0!</v>
      </c>
      <c r="L77" s="6"/>
      <c r="M77" s="6"/>
    </row>
  </sheetData>
  <customSheetViews>
    <customSheetView guid="{6578E43A-B566-4E0F-A0A9-B319CC9B6A12}" showRuler="0">
      <selection activeCell="F21" sqref="F21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</customSheetView>
  </customSheetViews>
  <mergeCells count="3">
    <mergeCell ref="A1:P1"/>
    <mergeCell ref="A2:P2"/>
    <mergeCell ref="E4:P4"/>
  </mergeCells>
  <phoneticPr fontId="0" type="noConversion"/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indexed="10"/>
  </sheetPr>
  <dimension ref="A1:AZ132"/>
  <sheetViews>
    <sheetView zoomScaleNormal="100" workbookViewId="0">
      <pane xSplit="3" ySplit="2" topLeftCell="D3" activePane="bottomRight" state="frozen"/>
      <selection activeCell="H30" sqref="H30"/>
      <selection pane="topRight" activeCell="H30" sqref="H30"/>
      <selection pane="bottomLeft" activeCell="H30" sqref="H30"/>
      <selection pane="bottomRight" activeCell="H30" sqref="H30"/>
    </sheetView>
  </sheetViews>
  <sheetFormatPr defaultRowHeight="12.75" x14ac:dyDescent="0.2"/>
  <cols>
    <col min="1" max="1" width="3" bestFit="1" customWidth="1"/>
    <col min="2" max="3" width="23.42578125" customWidth="1"/>
    <col min="4" max="4" width="12" bestFit="1" customWidth="1"/>
    <col min="5" max="5" width="15.5703125" customWidth="1"/>
    <col min="6" max="6" width="14.85546875" bestFit="1" customWidth="1"/>
    <col min="7" max="7" width="13.28515625" bestFit="1" customWidth="1"/>
    <col min="8" max="8" width="13.85546875" bestFit="1" customWidth="1"/>
    <col min="9" max="9" width="14.42578125" bestFit="1" customWidth="1"/>
    <col min="10" max="10" width="15.85546875" bestFit="1" customWidth="1"/>
    <col min="11" max="11" width="11.7109375" bestFit="1" customWidth="1"/>
    <col min="12" max="12" width="17.28515625" customWidth="1"/>
    <col min="13" max="13" width="19.42578125" customWidth="1"/>
    <col min="14" max="14" width="20.42578125" customWidth="1"/>
  </cols>
  <sheetData>
    <row r="1" spans="1:52" s="33" customFormat="1" ht="26.25" x14ac:dyDescent="0.4">
      <c r="A1" s="256" t="str">
        <f>+'Lists &amp; Targets'!K4</f>
        <v>Your Company Name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52" s="34" customFormat="1" ht="20.25" x14ac:dyDescent="0.3">
      <c r="A2" s="257" t="s">
        <v>49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52" s="36" customFormat="1" ht="7.5" customHeight="1" x14ac:dyDescent="0.3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52" s="37" customFormat="1" ht="20.25" customHeight="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52" s="14" customFormat="1" ht="8.2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52" x14ac:dyDescent="0.2">
      <c r="A6" s="259" t="s">
        <v>39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5" t="s">
        <v>84</v>
      </c>
      <c r="M6" s="255"/>
      <c r="N6" s="255"/>
    </row>
    <row r="7" spans="1:52" x14ac:dyDescent="0.2">
      <c r="B7" s="69" t="s">
        <v>23</v>
      </c>
      <c r="C7" s="66" t="s">
        <v>68</v>
      </c>
      <c r="D7" s="69" t="s">
        <v>65</v>
      </c>
      <c r="E7" s="69" t="s">
        <v>66</v>
      </c>
      <c r="F7" s="69" t="s">
        <v>67</v>
      </c>
      <c r="G7" s="69" t="s">
        <v>58</v>
      </c>
      <c r="H7" s="67" t="s">
        <v>12</v>
      </c>
      <c r="I7" s="69" t="s">
        <v>10</v>
      </c>
      <c r="J7" s="68" t="s">
        <v>11</v>
      </c>
      <c r="K7" s="66" t="s">
        <v>24</v>
      </c>
      <c r="L7" s="128" t="s">
        <v>81</v>
      </c>
      <c r="M7" s="130" t="s">
        <v>82</v>
      </c>
      <c r="N7" s="131" t="s">
        <v>83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x14ac:dyDescent="0.2">
      <c r="A8" s="52">
        <v>1</v>
      </c>
      <c r="B8" s="181"/>
      <c r="C8" s="182"/>
      <c r="D8" s="183"/>
      <c r="E8" s="183"/>
      <c r="F8" s="184"/>
      <c r="G8" s="185"/>
      <c r="H8" s="186"/>
      <c r="I8" s="187"/>
      <c r="J8" s="188"/>
      <c r="K8" s="81" t="str">
        <f t="shared" ref="K8:K54" si="0">IF(I8&gt;0,I8-G8,"")</f>
        <v/>
      </c>
      <c r="L8" s="135"/>
      <c r="M8" s="129"/>
      <c r="N8" s="129"/>
    </row>
    <row r="9" spans="1:52" x14ac:dyDescent="0.2">
      <c r="A9" s="52">
        <v>2</v>
      </c>
      <c r="B9" s="181"/>
      <c r="C9" s="182"/>
      <c r="D9" s="183"/>
      <c r="E9" s="183"/>
      <c r="F9" s="184"/>
      <c r="G9" s="185"/>
      <c r="H9" s="186"/>
      <c r="I9" s="187"/>
      <c r="J9" s="188"/>
      <c r="K9" s="81" t="str">
        <f t="shared" si="0"/>
        <v/>
      </c>
      <c r="L9" s="104"/>
      <c r="M9" s="104"/>
      <c r="N9" s="104"/>
    </row>
    <row r="10" spans="1:52" x14ac:dyDescent="0.2">
      <c r="A10" s="52">
        <v>3</v>
      </c>
      <c r="B10" s="181"/>
      <c r="C10" s="182"/>
      <c r="D10" s="183"/>
      <c r="E10" s="183"/>
      <c r="F10" s="184"/>
      <c r="G10" s="185"/>
      <c r="H10" s="186"/>
      <c r="I10" s="187"/>
      <c r="J10" s="188"/>
      <c r="K10" s="81" t="str">
        <f t="shared" si="0"/>
        <v/>
      </c>
      <c r="L10" s="103"/>
      <c r="M10" s="103"/>
      <c r="N10" s="103"/>
    </row>
    <row r="11" spans="1:52" x14ac:dyDescent="0.2">
      <c r="A11" s="52">
        <v>4</v>
      </c>
      <c r="B11" s="181"/>
      <c r="C11" s="182"/>
      <c r="D11" s="183"/>
      <c r="E11" s="183"/>
      <c r="F11" s="184"/>
      <c r="G11" s="185"/>
      <c r="H11" s="186"/>
      <c r="I11" s="187"/>
      <c r="J11" s="188"/>
      <c r="K11" s="81" t="str">
        <f t="shared" si="0"/>
        <v/>
      </c>
      <c r="L11" s="103"/>
      <c r="M11" s="103"/>
      <c r="N11" s="103"/>
    </row>
    <row r="12" spans="1:52" x14ac:dyDescent="0.2">
      <c r="A12" s="52">
        <v>5</v>
      </c>
      <c r="B12" s="181"/>
      <c r="C12" s="182"/>
      <c r="D12" s="183"/>
      <c r="E12" s="183"/>
      <c r="F12" s="184"/>
      <c r="G12" s="185"/>
      <c r="H12" s="186"/>
      <c r="I12" s="187"/>
      <c r="J12" s="188"/>
      <c r="K12" s="81" t="str">
        <f t="shared" si="0"/>
        <v/>
      </c>
      <c r="L12" s="103"/>
      <c r="M12" s="103"/>
      <c r="N12" s="103"/>
    </row>
    <row r="13" spans="1:52" x14ac:dyDescent="0.2">
      <c r="A13" s="52">
        <v>6</v>
      </c>
      <c r="B13" s="181"/>
      <c r="C13" s="182"/>
      <c r="D13" s="183"/>
      <c r="E13" s="183"/>
      <c r="F13" s="184"/>
      <c r="G13" s="185"/>
      <c r="H13" s="186"/>
      <c r="I13" s="187"/>
      <c r="J13" s="188"/>
      <c r="K13" s="81" t="str">
        <f t="shared" si="0"/>
        <v/>
      </c>
      <c r="L13" s="103">
        <f>SUM(J7:J12)</f>
        <v>0</v>
      </c>
      <c r="M13" s="103"/>
      <c r="N13" s="103"/>
    </row>
    <row r="14" spans="1:52" x14ac:dyDescent="0.2">
      <c r="A14" s="52">
        <v>7</v>
      </c>
      <c r="B14" s="181"/>
      <c r="C14" s="182"/>
      <c r="D14" s="183"/>
      <c r="E14" s="183"/>
      <c r="F14" s="184"/>
      <c r="G14" s="185"/>
      <c r="H14" s="186"/>
      <c r="I14" s="187"/>
      <c r="J14" s="188"/>
      <c r="K14" s="81" t="str">
        <f t="shared" si="0"/>
        <v/>
      </c>
      <c r="L14" s="134"/>
      <c r="M14" s="103"/>
      <c r="N14" s="103"/>
    </row>
    <row r="15" spans="1:52" x14ac:dyDescent="0.2">
      <c r="A15" s="52">
        <v>8</v>
      </c>
      <c r="B15" s="181"/>
      <c r="C15" s="182"/>
      <c r="D15" s="183"/>
      <c r="E15" s="183"/>
      <c r="F15" s="184"/>
      <c r="G15" s="185"/>
      <c r="H15" s="186"/>
      <c r="I15" s="187"/>
      <c r="J15" s="188"/>
      <c r="K15" s="81" t="str">
        <f t="shared" si="0"/>
        <v/>
      </c>
      <c r="L15" s="103"/>
      <c r="M15" s="103"/>
      <c r="N15" s="103"/>
    </row>
    <row r="16" spans="1:52" x14ac:dyDescent="0.2">
      <c r="A16" s="52">
        <v>9</v>
      </c>
      <c r="B16" s="181"/>
      <c r="C16" s="182"/>
      <c r="D16" s="183"/>
      <c r="E16" s="183"/>
      <c r="F16" s="184"/>
      <c r="G16" s="185"/>
      <c r="H16" s="186"/>
      <c r="I16" s="187"/>
      <c r="J16" s="188"/>
      <c r="K16" s="81" t="str">
        <f t="shared" si="0"/>
        <v/>
      </c>
      <c r="L16" s="103"/>
      <c r="M16" s="103"/>
      <c r="N16" s="103"/>
    </row>
    <row r="17" spans="1:14" x14ac:dyDescent="0.2">
      <c r="A17" s="52">
        <v>10</v>
      </c>
      <c r="B17" s="181"/>
      <c r="C17" s="182"/>
      <c r="D17" s="183"/>
      <c r="E17" s="183"/>
      <c r="F17" s="184"/>
      <c r="G17" s="185"/>
      <c r="H17" s="186"/>
      <c r="I17" s="187"/>
      <c r="J17" s="188"/>
      <c r="K17" s="81" t="str">
        <f t="shared" si="0"/>
        <v/>
      </c>
      <c r="L17" s="103"/>
      <c r="M17" s="103"/>
      <c r="N17" s="103"/>
    </row>
    <row r="18" spans="1:14" x14ac:dyDescent="0.2">
      <c r="A18" s="52">
        <v>11</v>
      </c>
      <c r="B18" s="181"/>
      <c r="C18" s="182"/>
      <c r="D18" s="183"/>
      <c r="E18" s="183"/>
      <c r="F18" s="184"/>
      <c r="G18" s="185"/>
      <c r="H18" s="186"/>
      <c r="I18" s="187"/>
      <c r="J18" s="188"/>
      <c r="K18" s="81" t="str">
        <f t="shared" si="0"/>
        <v/>
      </c>
      <c r="L18" s="103"/>
      <c r="M18" s="103"/>
      <c r="N18" s="103"/>
    </row>
    <row r="19" spans="1:14" x14ac:dyDescent="0.2">
      <c r="A19" s="52">
        <v>12</v>
      </c>
      <c r="B19" s="181"/>
      <c r="C19" s="182"/>
      <c r="D19" s="183"/>
      <c r="E19" s="183"/>
      <c r="F19" s="184"/>
      <c r="G19" s="185"/>
      <c r="H19" s="186"/>
      <c r="I19" s="187"/>
      <c r="J19" s="188"/>
      <c r="K19" s="81" t="str">
        <f t="shared" si="0"/>
        <v/>
      </c>
      <c r="L19" s="103"/>
      <c r="M19" s="103"/>
      <c r="N19" s="103"/>
    </row>
    <row r="20" spans="1:14" x14ac:dyDescent="0.2">
      <c r="A20" s="52">
        <v>13</v>
      </c>
      <c r="B20" s="181"/>
      <c r="C20" s="182"/>
      <c r="D20" s="183"/>
      <c r="E20" s="183"/>
      <c r="F20" s="184"/>
      <c r="G20" s="185"/>
      <c r="H20" s="186"/>
      <c r="I20" s="187"/>
      <c r="J20" s="188"/>
      <c r="K20" s="81" t="str">
        <f t="shared" si="0"/>
        <v/>
      </c>
      <c r="L20" s="103"/>
      <c r="M20" s="103"/>
      <c r="N20" s="103"/>
    </row>
    <row r="21" spans="1:14" x14ac:dyDescent="0.2">
      <c r="A21" s="52">
        <v>14</v>
      </c>
      <c r="B21" s="181"/>
      <c r="C21" s="182"/>
      <c r="D21" s="183"/>
      <c r="E21" s="183"/>
      <c r="F21" s="184"/>
      <c r="G21" s="185"/>
      <c r="H21" s="186"/>
      <c r="I21" s="187"/>
      <c r="J21" s="188"/>
      <c r="K21" s="81" t="str">
        <f t="shared" si="0"/>
        <v/>
      </c>
      <c r="L21" s="103"/>
      <c r="M21" s="103"/>
      <c r="N21" s="103"/>
    </row>
    <row r="22" spans="1:14" x14ac:dyDescent="0.2">
      <c r="A22" s="52">
        <v>15</v>
      </c>
      <c r="B22" s="181"/>
      <c r="C22" s="182"/>
      <c r="D22" s="183"/>
      <c r="E22" s="183"/>
      <c r="F22" s="184"/>
      <c r="G22" s="185"/>
      <c r="H22" s="186"/>
      <c r="I22" s="187"/>
      <c r="J22" s="188"/>
      <c r="K22" s="81" t="str">
        <f t="shared" si="0"/>
        <v/>
      </c>
      <c r="L22" s="103"/>
      <c r="M22" s="103"/>
      <c r="N22" s="103"/>
    </row>
    <row r="23" spans="1:14" x14ac:dyDescent="0.2">
      <c r="A23" s="52">
        <v>16</v>
      </c>
      <c r="B23" s="181"/>
      <c r="C23" s="182"/>
      <c r="D23" s="183"/>
      <c r="E23" s="183"/>
      <c r="F23" s="184"/>
      <c r="G23" s="185"/>
      <c r="H23" s="186"/>
      <c r="I23" s="187"/>
      <c r="J23" s="188"/>
      <c r="K23" s="81" t="str">
        <f t="shared" si="0"/>
        <v/>
      </c>
      <c r="L23" s="103"/>
      <c r="M23" s="103"/>
      <c r="N23" s="103"/>
    </row>
    <row r="24" spans="1:14" x14ac:dyDescent="0.2">
      <c r="A24" s="52">
        <v>17</v>
      </c>
      <c r="B24" s="181"/>
      <c r="C24" s="182"/>
      <c r="D24" s="183"/>
      <c r="E24" s="183"/>
      <c r="F24" s="184"/>
      <c r="G24" s="185"/>
      <c r="H24" s="186"/>
      <c r="I24" s="187"/>
      <c r="J24" s="188"/>
      <c r="K24" s="81" t="str">
        <f t="shared" si="0"/>
        <v/>
      </c>
      <c r="L24" s="103"/>
      <c r="M24" s="103"/>
      <c r="N24" s="103"/>
    </row>
    <row r="25" spans="1:14" x14ac:dyDescent="0.2">
      <c r="A25" s="52">
        <v>18</v>
      </c>
      <c r="B25" s="181"/>
      <c r="C25" s="182"/>
      <c r="D25" s="183"/>
      <c r="E25" s="183"/>
      <c r="F25" s="184"/>
      <c r="G25" s="185"/>
      <c r="H25" s="186"/>
      <c r="I25" s="187"/>
      <c r="J25" s="188"/>
      <c r="K25" s="81" t="str">
        <f t="shared" si="0"/>
        <v/>
      </c>
      <c r="L25" s="103"/>
      <c r="M25" s="103"/>
      <c r="N25" s="103"/>
    </row>
    <row r="26" spans="1:14" ht="12.75" customHeight="1" x14ac:dyDescent="0.2">
      <c r="A26" s="52">
        <v>19</v>
      </c>
      <c r="B26" s="181"/>
      <c r="C26" s="182"/>
      <c r="D26" s="183"/>
      <c r="E26" s="183"/>
      <c r="F26" s="184"/>
      <c r="G26" s="185"/>
      <c r="H26" s="186"/>
      <c r="I26" s="187"/>
      <c r="J26" s="188"/>
      <c r="K26" s="81" t="str">
        <f t="shared" si="0"/>
        <v/>
      </c>
      <c r="L26" s="103"/>
      <c r="M26" s="103"/>
      <c r="N26" s="103"/>
    </row>
    <row r="27" spans="1:14" ht="12" customHeight="1" x14ac:dyDescent="0.2">
      <c r="A27" s="52">
        <v>20</v>
      </c>
      <c r="B27" s="181"/>
      <c r="C27" s="182"/>
      <c r="D27" s="183"/>
      <c r="E27" s="183"/>
      <c r="F27" s="184"/>
      <c r="G27" s="185"/>
      <c r="H27" s="186"/>
      <c r="I27" s="187"/>
      <c r="J27" s="188"/>
      <c r="K27" s="81" t="str">
        <f t="shared" si="0"/>
        <v/>
      </c>
      <c r="L27" s="103"/>
      <c r="M27" s="103"/>
      <c r="N27" s="103"/>
    </row>
    <row r="28" spans="1:14" x14ac:dyDescent="0.2">
      <c r="A28" s="52">
        <v>21</v>
      </c>
      <c r="B28" s="181"/>
      <c r="C28" s="182"/>
      <c r="D28" s="183"/>
      <c r="E28" s="183"/>
      <c r="F28" s="184"/>
      <c r="G28" s="185"/>
      <c r="H28" s="186"/>
      <c r="I28" s="187"/>
      <c r="J28" s="188"/>
      <c r="K28" s="81" t="str">
        <f t="shared" si="0"/>
        <v/>
      </c>
      <c r="L28" s="103"/>
      <c r="M28" s="103"/>
      <c r="N28" s="103"/>
    </row>
    <row r="29" spans="1:14" x14ac:dyDescent="0.2">
      <c r="A29" s="52">
        <v>22</v>
      </c>
      <c r="B29" s="181"/>
      <c r="C29" s="182"/>
      <c r="D29" s="183"/>
      <c r="E29" s="183"/>
      <c r="F29" s="184"/>
      <c r="G29" s="185"/>
      <c r="H29" s="186"/>
      <c r="I29" s="187"/>
      <c r="J29" s="188"/>
      <c r="K29" s="81" t="str">
        <f t="shared" si="0"/>
        <v/>
      </c>
      <c r="L29" s="103"/>
      <c r="M29" s="103"/>
      <c r="N29" s="103"/>
    </row>
    <row r="30" spans="1:14" x14ac:dyDescent="0.2">
      <c r="A30" s="52">
        <v>23</v>
      </c>
      <c r="B30" s="181"/>
      <c r="C30" s="182"/>
      <c r="D30" s="183"/>
      <c r="E30" s="183"/>
      <c r="F30" s="184"/>
      <c r="G30" s="200"/>
      <c r="H30" s="186"/>
      <c r="I30" s="187"/>
      <c r="J30" s="188"/>
      <c r="K30" s="81" t="str">
        <f t="shared" si="0"/>
        <v/>
      </c>
      <c r="L30" s="103"/>
      <c r="M30" s="103"/>
      <c r="N30" s="103"/>
    </row>
    <row r="31" spans="1:14" x14ac:dyDescent="0.2">
      <c r="A31" s="52">
        <v>24</v>
      </c>
      <c r="B31" s="73"/>
      <c r="C31" s="74"/>
      <c r="D31" s="75"/>
      <c r="E31" s="75"/>
      <c r="F31" s="76"/>
      <c r="G31" s="82"/>
      <c r="H31" s="78"/>
      <c r="I31" s="79"/>
      <c r="J31" s="80"/>
      <c r="K31" s="81" t="str">
        <f t="shared" si="0"/>
        <v/>
      </c>
      <c r="L31" s="103"/>
      <c r="M31" s="103"/>
      <c r="N31" s="103"/>
    </row>
    <row r="32" spans="1:14" x14ac:dyDescent="0.2">
      <c r="A32" s="52">
        <v>25</v>
      </c>
      <c r="B32" s="73"/>
      <c r="C32" s="74"/>
      <c r="D32" s="75"/>
      <c r="E32" s="75"/>
      <c r="F32" s="76"/>
      <c r="G32" s="82"/>
      <c r="H32" s="78"/>
      <c r="I32" s="79"/>
      <c r="J32" s="80"/>
      <c r="K32" s="81" t="str">
        <f t="shared" si="0"/>
        <v/>
      </c>
      <c r="L32" s="103"/>
      <c r="M32" s="103"/>
      <c r="N32" s="103"/>
    </row>
    <row r="33" spans="1:14" x14ac:dyDescent="0.2">
      <c r="A33" s="52">
        <v>26</v>
      </c>
      <c r="B33" s="73"/>
      <c r="C33" s="74"/>
      <c r="D33" s="75"/>
      <c r="E33" s="75"/>
      <c r="F33" s="76"/>
      <c r="G33" s="82"/>
      <c r="H33" s="78"/>
      <c r="I33" s="79"/>
      <c r="J33" s="80"/>
      <c r="K33" s="81" t="str">
        <f t="shared" si="0"/>
        <v/>
      </c>
      <c r="L33" s="103"/>
      <c r="M33" s="103"/>
      <c r="N33" s="103"/>
    </row>
    <row r="34" spans="1:14" x14ac:dyDescent="0.2">
      <c r="A34" s="52">
        <v>27</v>
      </c>
      <c r="B34" s="73"/>
      <c r="C34" s="74"/>
      <c r="D34" s="75"/>
      <c r="E34" s="75"/>
      <c r="F34" s="76"/>
      <c r="G34" s="82"/>
      <c r="H34" s="78"/>
      <c r="I34" s="79"/>
      <c r="J34" s="80"/>
      <c r="K34" s="81" t="str">
        <f t="shared" si="0"/>
        <v/>
      </c>
      <c r="L34" s="103"/>
      <c r="M34" s="103"/>
      <c r="N34" s="103"/>
    </row>
    <row r="35" spans="1:14" ht="12.75" customHeight="1" x14ac:dyDescent="0.2">
      <c r="A35" s="52">
        <v>28</v>
      </c>
      <c r="B35" s="73"/>
      <c r="C35" s="74"/>
      <c r="D35" s="75"/>
      <c r="E35" s="75"/>
      <c r="F35" s="76"/>
      <c r="G35" s="82"/>
      <c r="H35" s="78"/>
      <c r="I35" s="79"/>
      <c r="J35" s="80"/>
      <c r="K35" s="81" t="str">
        <f t="shared" si="0"/>
        <v/>
      </c>
      <c r="L35" s="103"/>
      <c r="M35" s="103"/>
      <c r="N35" s="103"/>
    </row>
    <row r="36" spans="1:14" x14ac:dyDescent="0.2">
      <c r="A36" s="52">
        <v>29</v>
      </c>
      <c r="B36" s="73"/>
      <c r="C36" s="74"/>
      <c r="D36" s="75"/>
      <c r="E36" s="75"/>
      <c r="F36" s="76"/>
      <c r="G36" s="82"/>
      <c r="H36" s="78"/>
      <c r="I36" s="79"/>
      <c r="J36" s="80"/>
      <c r="K36" s="81" t="str">
        <f t="shared" si="0"/>
        <v/>
      </c>
      <c r="L36" s="103"/>
      <c r="M36" s="103"/>
      <c r="N36" s="103"/>
    </row>
    <row r="37" spans="1:14" x14ac:dyDescent="0.2">
      <c r="A37" s="52">
        <v>30</v>
      </c>
      <c r="B37" s="73"/>
      <c r="C37" s="74"/>
      <c r="D37" s="75"/>
      <c r="E37" s="75"/>
      <c r="F37" s="76"/>
      <c r="G37" s="82"/>
      <c r="H37" s="78"/>
      <c r="I37" s="79"/>
      <c r="J37" s="80"/>
      <c r="K37" s="81" t="str">
        <f t="shared" si="0"/>
        <v/>
      </c>
      <c r="L37" s="103"/>
      <c r="M37" s="103"/>
      <c r="N37" s="103"/>
    </row>
    <row r="38" spans="1:14" s="30" customFormat="1" x14ac:dyDescent="0.2">
      <c r="A38" s="52">
        <v>31</v>
      </c>
      <c r="B38" s="73"/>
      <c r="C38" s="74"/>
      <c r="D38" s="75"/>
      <c r="E38" s="75"/>
      <c r="F38" s="76"/>
      <c r="G38" s="82"/>
      <c r="H38" s="78"/>
      <c r="I38" s="79"/>
      <c r="J38" s="80"/>
      <c r="K38" s="81" t="str">
        <f t="shared" si="0"/>
        <v/>
      </c>
      <c r="L38" s="103"/>
      <c r="M38" s="104"/>
      <c r="N38" s="105"/>
    </row>
    <row r="39" spans="1:14" x14ac:dyDescent="0.2">
      <c r="A39" s="52">
        <v>32</v>
      </c>
      <c r="B39" s="73"/>
      <c r="C39" s="74"/>
      <c r="D39" s="75"/>
      <c r="E39" s="75"/>
      <c r="F39" s="76"/>
      <c r="G39" s="82"/>
      <c r="H39" s="78"/>
      <c r="I39" s="79"/>
      <c r="J39" s="80"/>
      <c r="K39" s="81" t="str">
        <f t="shared" si="0"/>
        <v/>
      </c>
      <c r="L39" s="103"/>
      <c r="M39" s="104"/>
      <c r="N39" s="105"/>
    </row>
    <row r="40" spans="1:14" x14ac:dyDescent="0.2">
      <c r="A40" s="52">
        <v>33</v>
      </c>
      <c r="B40" s="73"/>
      <c r="C40" s="74"/>
      <c r="D40" s="75"/>
      <c r="E40" s="75"/>
      <c r="F40" s="76"/>
      <c r="G40" s="82"/>
      <c r="H40" s="78"/>
      <c r="I40" s="79"/>
      <c r="J40" s="80"/>
      <c r="K40" s="81" t="str">
        <f t="shared" si="0"/>
        <v/>
      </c>
      <c r="L40" s="103"/>
      <c r="M40" s="104"/>
      <c r="N40" s="105"/>
    </row>
    <row r="41" spans="1:14" x14ac:dyDescent="0.2">
      <c r="A41" s="52">
        <v>34</v>
      </c>
      <c r="B41" s="83"/>
      <c r="C41" s="74"/>
      <c r="D41" s="84"/>
      <c r="E41" s="84"/>
      <c r="F41" s="85"/>
      <c r="G41" s="86"/>
      <c r="H41" s="87"/>
      <c r="I41" s="88"/>
      <c r="J41" s="89"/>
      <c r="K41" s="81" t="str">
        <f t="shared" si="0"/>
        <v/>
      </c>
      <c r="L41" s="103"/>
      <c r="M41" s="104"/>
      <c r="N41" s="105"/>
    </row>
    <row r="42" spans="1:14" x14ac:dyDescent="0.2">
      <c r="A42" s="52">
        <v>35</v>
      </c>
      <c r="B42" s="73"/>
      <c r="C42" s="74"/>
      <c r="D42" s="75"/>
      <c r="E42" s="75"/>
      <c r="F42" s="76"/>
      <c r="G42" s="82"/>
      <c r="H42" s="78"/>
      <c r="I42" s="79"/>
      <c r="J42" s="80"/>
      <c r="K42" s="81" t="str">
        <f t="shared" si="0"/>
        <v/>
      </c>
      <c r="L42" s="103"/>
      <c r="M42" s="104"/>
      <c r="N42" s="105"/>
    </row>
    <row r="43" spans="1:14" x14ac:dyDescent="0.2">
      <c r="A43" s="52">
        <v>36</v>
      </c>
      <c r="B43" s="73"/>
      <c r="C43" s="74"/>
      <c r="D43" s="75"/>
      <c r="E43" s="75"/>
      <c r="F43" s="76"/>
      <c r="G43" s="82"/>
      <c r="H43" s="78"/>
      <c r="I43" s="79"/>
      <c r="J43" s="80"/>
      <c r="K43" s="81" t="str">
        <f t="shared" si="0"/>
        <v/>
      </c>
      <c r="L43" s="103"/>
      <c r="M43" s="104"/>
      <c r="N43" s="105"/>
    </row>
    <row r="44" spans="1:14" x14ac:dyDescent="0.2">
      <c r="A44" s="52">
        <v>37</v>
      </c>
      <c r="B44" s="73"/>
      <c r="C44" s="74"/>
      <c r="D44" s="75"/>
      <c r="E44" s="75"/>
      <c r="F44" s="76"/>
      <c r="G44" s="82"/>
      <c r="H44" s="78"/>
      <c r="I44" s="79"/>
      <c r="J44" s="80"/>
      <c r="K44" s="81" t="str">
        <f t="shared" si="0"/>
        <v/>
      </c>
      <c r="L44" s="103"/>
      <c r="M44" s="104"/>
      <c r="N44" s="105"/>
    </row>
    <row r="45" spans="1:14" x14ac:dyDescent="0.2">
      <c r="A45" s="52">
        <v>38</v>
      </c>
      <c r="B45" s="73"/>
      <c r="C45" s="74"/>
      <c r="D45" s="75"/>
      <c r="E45" s="75"/>
      <c r="F45" s="76"/>
      <c r="G45" s="82"/>
      <c r="H45" s="78"/>
      <c r="I45" s="79"/>
      <c r="J45" s="80"/>
      <c r="K45" s="81" t="str">
        <f t="shared" si="0"/>
        <v/>
      </c>
      <c r="L45" s="103"/>
      <c r="M45" s="104"/>
      <c r="N45" s="105"/>
    </row>
    <row r="46" spans="1:14" x14ac:dyDescent="0.2">
      <c r="A46" s="52">
        <v>39</v>
      </c>
      <c r="B46" s="73"/>
      <c r="C46" s="74"/>
      <c r="D46" s="75"/>
      <c r="E46" s="75"/>
      <c r="F46" s="76"/>
      <c r="G46" s="82"/>
      <c r="H46" s="78"/>
      <c r="I46" s="79"/>
      <c r="J46" s="80"/>
      <c r="K46" s="81" t="str">
        <f t="shared" si="0"/>
        <v/>
      </c>
      <c r="L46" s="103"/>
      <c r="M46" s="104"/>
      <c r="N46" s="105"/>
    </row>
    <row r="47" spans="1:14" x14ac:dyDescent="0.2">
      <c r="A47" s="52">
        <v>40</v>
      </c>
      <c r="B47" s="73"/>
      <c r="C47" s="74"/>
      <c r="D47" s="75"/>
      <c r="E47" s="75"/>
      <c r="F47" s="76"/>
      <c r="G47" s="82"/>
      <c r="H47" s="78"/>
      <c r="I47" s="79"/>
      <c r="J47" s="80"/>
      <c r="K47" s="81" t="str">
        <f t="shared" si="0"/>
        <v/>
      </c>
      <c r="L47" s="103"/>
      <c r="M47" s="104"/>
      <c r="N47" s="105"/>
    </row>
    <row r="48" spans="1:14" x14ac:dyDescent="0.2">
      <c r="A48" s="52">
        <v>41</v>
      </c>
      <c r="B48" s="73"/>
      <c r="C48" s="74"/>
      <c r="D48" s="75"/>
      <c r="E48" s="75"/>
      <c r="F48" s="76"/>
      <c r="G48" s="82"/>
      <c r="H48" s="78"/>
      <c r="I48" s="79"/>
      <c r="J48" s="80"/>
      <c r="K48" s="81" t="str">
        <f t="shared" si="0"/>
        <v/>
      </c>
      <c r="L48" s="103"/>
      <c r="M48" s="104"/>
      <c r="N48" s="105"/>
    </row>
    <row r="49" spans="1:14" x14ac:dyDescent="0.2">
      <c r="A49" s="52">
        <v>42</v>
      </c>
      <c r="B49" s="73"/>
      <c r="C49" s="74"/>
      <c r="D49" s="75"/>
      <c r="E49" s="75"/>
      <c r="F49" s="76"/>
      <c r="G49" s="82"/>
      <c r="H49" s="78"/>
      <c r="I49" s="79"/>
      <c r="J49" s="80"/>
      <c r="K49" s="81" t="str">
        <f t="shared" si="0"/>
        <v/>
      </c>
      <c r="L49" s="103"/>
      <c r="M49" s="104"/>
      <c r="N49" s="105"/>
    </row>
    <row r="50" spans="1:14" x14ac:dyDescent="0.2">
      <c r="A50" s="52">
        <v>43</v>
      </c>
      <c r="B50" s="73"/>
      <c r="C50" s="74"/>
      <c r="D50" s="75"/>
      <c r="E50" s="75"/>
      <c r="F50" s="76"/>
      <c r="G50" s="82"/>
      <c r="H50" s="78"/>
      <c r="I50" s="79"/>
      <c r="J50" s="80"/>
      <c r="K50" s="81" t="str">
        <f t="shared" si="0"/>
        <v/>
      </c>
      <c r="L50" s="103"/>
      <c r="M50" s="104"/>
      <c r="N50" s="105"/>
    </row>
    <row r="51" spans="1:14" x14ac:dyDescent="0.2">
      <c r="A51" s="52">
        <v>44</v>
      </c>
      <c r="B51" s="73"/>
      <c r="C51" s="74"/>
      <c r="D51" s="75"/>
      <c r="E51" s="75"/>
      <c r="F51" s="76"/>
      <c r="G51" s="82"/>
      <c r="H51" s="78"/>
      <c r="I51" s="79"/>
      <c r="J51" s="80"/>
      <c r="K51" s="81" t="str">
        <f t="shared" si="0"/>
        <v/>
      </c>
      <c r="L51" s="103"/>
      <c r="M51" s="104"/>
      <c r="N51" s="105"/>
    </row>
    <row r="52" spans="1:14" x14ac:dyDescent="0.2">
      <c r="A52" s="52">
        <v>45</v>
      </c>
      <c r="B52" s="83"/>
      <c r="C52" s="74"/>
      <c r="D52" s="84"/>
      <c r="E52" s="84"/>
      <c r="F52" s="90"/>
      <c r="G52" s="83"/>
      <c r="H52" s="91"/>
      <c r="I52" s="92"/>
      <c r="J52" s="93"/>
      <c r="K52" s="81" t="str">
        <f t="shared" si="0"/>
        <v/>
      </c>
      <c r="L52" s="103"/>
      <c r="M52" s="104"/>
      <c r="N52" s="105"/>
    </row>
    <row r="53" spans="1:14" x14ac:dyDescent="0.2">
      <c r="A53" s="52">
        <v>46</v>
      </c>
      <c r="B53" s="83"/>
      <c r="C53" s="74"/>
      <c r="D53" s="84"/>
      <c r="E53" s="84"/>
      <c r="F53" s="90"/>
      <c r="G53" s="83"/>
      <c r="H53" s="91"/>
      <c r="I53" s="92"/>
      <c r="J53" s="93"/>
      <c r="K53" s="81" t="str">
        <f t="shared" si="0"/>
        <v/>
      </c>
      <c r="L53" s="103"/>
      <c r="M53" s="104"/>
      <c r="N53" s="105"/>
    </row>
    <row r="54" spans="1:14" x14ac:dyDescent="0.2">
      <c r="A54" s="52">
        <v>47</v>
      </c>
      <c r="B54" s="73"/>
      <c r="C54" s="74"/>
      <c r="D54" s="75"/>
      <c r="E54" s="75"/>
      <c r="F54" s="94"/>
      <c r="G54" s="73"/>
      <c r="H54" s="95"/>
      <c r="I54" s="96"/>
      <c r="J54" s="97"/>
      <c r="K54" s="81" t="str">
        <f t="shared" si="0"/>
        <v/>
      </c>
      <c r="L54" s="103"/>
      <c r="M54" s="104"/>
      <c r="N54" s="105"/>
    </row>
    <row r="55" spans="1:14" x14ac:dyDescent="0.2">
      <c r="A55" s="52"/>
      <c r="B55" s="98" t="s">
        <v>21</v>
      </c>
      <c r="C55" s="52"/>
      <c r="D55" s="52"/>
      <c r="E55" s="52"/>
      <c r="F55" s="99">
        <f>COUNTA(F8:F54)</f>
        <v>0</v>
      </c>
      <c r="G55" s="99">
        <f>COUNTA(G8:G54)</f>
        <v>0</v>
      </c>
      <c r="H55" s="100">
        <f>SUM(H8:H54)</f>
        <v>0</v>
      </c>
      <c r="I55" s="99">
        <f>COUNTA(I8:I54)</f>
        <v>0</v>
      </c>
      <c r="J55" s="101">
        <f>SUM(J8:J54)</f>
        <v>0</v>
      </c>
      <c r="K55" s="102" t="e">
        <f>AVERAGE(K8:K54)</f>
        <v>#DIV/0!</v>
      </c>
    </row>
    <row r="56" spans="1:14" x14ac:dyDescent="0.2">
      <c r="F56" s="70" t="s">
        <v>76</v>
      </c>
      <c r="G56" s="70" t="s">
        <v>77</v>
      </c>
      <c r="H56" s="70" t="s">
        <v>79</v>
      </c>
      <c r="I56" s="70" t="s">
        <v>78</v>
      </c>
      <c r="J56" s="70" t="s">
        <v>80</v>
      </c>
    </row>
    <row r="102" spans="3:5" x14ac:dyDescent="0.2">
      <c r="C102" t="str">
        <f>+'Lists &amp; Targets'!B4</f>
        <v>Source List</v>
      </c>
      <c r="D102" t="str">
        <f>+'Lists &amp; Targets'!D4</f>
        <v>Region List</v>
      </c>
      <c r="E102" t="str">
        <f>+'Lists &amp; Targets'!G4</f>
        <v>Job Type List</v>
      </c>
    </row>
    <row r="103" spans="3:5" x14ac:dyDescent="0.2">
      <c r="C103" t="str">
        <f>+'Lists &amp; Targets'!B5</f>
        <v>Chamber Directories</v>
      </c>
      <c r="D103" t="str">
        <f>+'Lists &amp; Targets'!D5</f>
        <v>Region 1</v>
      </c>
      <c r="E103" t="str">
        <f>+'Lists &amp; Targets'!G5</f>
        <v>Residential Interior</v>
      </c>
    </row>
    <row r="104" spans="3:5" x14ac:dyDescent="0.2">
      <c r="C104" t="str">
        <f>+'Lists &amp; Targets'!B6</f>
        <v>Contractor - Repeat Business</v>
      </c>
      <c r="D104" t="str">
        <f>+'Lists &amp; Targets'!D6</f>
        <v>Region 2</v>
      </c>
      <c r="E104" t="str">
        <f>+'Lists &amp; Targets'!G6</f>
        <v>Residential Exterior</v>
      </c>
    </row>
    <row r="105" spans="3:5" x14ac:dyDescent="0.2">
      <c r="C105" t="str">
        <f>+'Lists &amp; Targets'!B7</f>
        <v>Designer - Repeat Business</v>
      </c>
      <c r="D105" t="str">
        <f>+'Lists &amp; Targets'!D7</f>
        <v>Region 3</v>
      </c>
      <c r="E105" t="str">
        <f>+'Lists &amp; Targets'!G7</f>
        <v>Commercial</v>
      </c>
    </row>
    <row r="106" spans="3:5" x14ac:dyDescent="0.2">
      <c r="C106" t="str">
        <f>+'Lists &amp; Targets'!B8</f>
        <v>Direct Contact with Employee</v>
      </c>
      <c r="D106" t="str">
        <f>+'Lists &amp; Targets'!D8</f>
        <v>Region 4</v>
      </c>
      <c r="E106" t="str">
        <f>+'Lists &amp; Targets'!G8</f>
        <v>Remodel</v>
      </c>
    </row>
    <row r="107" spans="3:5" x14ac:dyDescent="0.2">
      <c r="C107" t="str">
        <f>+'Lists &amp; Targets'!B9</f>
        <v xml:space="preserve">Direct Mail Postcards - Fall </v>
      </c>
      <c r="D107" t="str">
        <f>+'Lists &amp; Targets'!D9</f>
        <v>Region 5</v>
      </c>
      <c r="E107" t="str">
        <f>+'Lists &amp; Targets'!G9</f>
        <v>Wallpaper</v>
      </c>
    </row>
    <row r="108" spans="3:5" x14ac:dyDescent="0.2">
      <c r="C108" t="str">
        <f>+'Lists &amp; Targets'!B10</f>
        <v>Direct Mail Postcards - Spring</v>
      </c>
      <c r="D108" t="str">
        <f>+'Lists &amp; Targets'!D10</f>
        <v>Region 6</v>
      </c>
      <c r="E108" t="str">
        <f>+'Lists &amp; Targets'!G10</f>
        <v>New Construction</v>
      </c>
    </row>
    <row r="109" spans="3:5" x14ac:dyDescent="0.2">
      <c r="C109" t="str">
        <f>+'Lists &amp; Targets'!B11</f>
        <v>Direct Mail Postcards - Winter</v>
      </c>
      <c r="D109" t="str">
        <f>+'Lists &amp; Targets'!D11</f>
        <v>Region 7</v>
      </c>
      <c r="E109" t="str">
        <f>+'Lists &amp; Targets'!G11</f>
        <v xml:space="preserve">Other  </v>
      </c>
    </row>
    <row r="110" spans="3:5" x14ac:dyDescent="0.2">
      <c r="C110" t="str">
        <f>+'Lists &amp; Targets'!B12</f>
        <v>Door Hangers</v>
      </c>
      <c r="D110" t="str">
        <f>+'Lists &amp; Targets'!D12</f>
        <v>Region 8</v>
      </c>
      <c r="E110">
        <f>+'Lists &amp; Targets'!G12</f>
        <v>0</v>
      </c>
    </row>
    <row r="111" spans="3:5" x14ac:dyDescent="0.2">
      <c r="C111" t="str">
        <f>+'Lists &amp; Targets'!B13</f>
        <v>Flyer</v>
      </c>
      <c r="D111" t="str">
        <f>+'Lists &amp; Targets'!D13</f>
        <v>Region 9</v>
      </c>
      <c r="E111">
        <f>+'Lists &amp; Targets'!G13</f>
        <v>0</v>
      </c>
    </row>
    <row r="112" spans="3:5" x14ac:dyDescent="0.2">
      <c r="C112" t="str">
        <f>+'Lists &amp; Targets'!B14</f>
        <v>Home Shows</v>
      </c>
      <c r="D112" t="str">
        <f>+'Lists &amp; Targets'!D14</f>
        <v>Region 10</v>
      </c>
      <c r="E112">
        <f>+'Lists &amp; Targets'!G14</f>
        <v>0</v>
      </c>
    </row>
    <row r="113" spans="3:5" x14ac:dyDescent="0.2">
      <c r="C113" t="str">
        <f>+'Lists &amp; Targets'!B15</f>
        <v>Networking Group</v>
      </c>
      <c r="D113">
        <f>+'Lists &amp; Targets'!D15</f>
        <v>0</v>
      </c>
      <c r="E113">
        <f>+'Lists &amp; Targets'!G15</f>
        <v>0</v>
      </c>
    </row>
    <row r="114" spans="3:5" x14ac:dyDescent="0.2">
      <c r="C114" t="str">
        <f>+'Lists &amp; Targets'!B16</f>
        <v>Newsletter</v>
      </c>
      <c r="D114">
        <f>+'Lists &amp; Targets'!D16</f>
        <v>0</v>
      </c>
      <c r="E114">
        <f>+'Lists &amp; Targets'!G16</f>
        <v>0</v>
      </c>
    </row>
    <row r="115" spans="3:5" x14ac:dyDescent="0.2">
      <c r="C115" t="str">
        <f>+'Lists &amp; Targets'!B17</f>
        <v>Newspaper Advertisements</v>
      </c>
      <c r="D115">
        <f>+'Lists &amp; Targets'!D17</f>
        <v>0</v>
      </c>
      <c r="E115">
        <f>+'Lists &amp; Targets'!G17</f>
        <v>0</v>
      </c>
    </row>
    <row r="116" spans="3:5" x14ac:dyDescent="0.2">
      <c r="C116" t="str">
        <f>+'Lists &amp; Targets'!B18</f>
        <v>Online Yellow Pages</v>
      </c>
      <c r="D116">
        <f>+'Lists &amp; Targets'!D18</f>
        <v>0</v>
      </c>
      <c r="E116">
        <f>+'Lists &amp; Targets'!G18</f>
        <v>0</v>
      </c>
    </row>
    <row r="117" spans="3:5" x14ac:dyDescent="0.2">
      <c r="C117" t="str">
        <f>+'Lists &amp; Targets'!B19</f>
        <v>Overall Branding</v>
      </c>
      <c r="D117">
        <f>+'Lists &amp; Targets'!D19</f>
        <v>0</v>
      </c>
      <c r="E117">
        <f>+'Lists &amp; Targets'!G19</f>
        <v>0</v>
      </c>
    </row>
    <row r="118" spans="3:5" x14ac:dyDescent="0.2">
      <c r="C118" t="str">
        <f>+'Lists &amp; Targets'!B20</f>
        <v>Past Customer</v>
      </c>
      <c r="D118">
        <f>+'Lists &amp; Targets'!D20</f>
        <v>0</v>
      </c>
      <c r="E118">
        <f>+'Lists &amp; Targets'!G20</f>
        <v>0</v>
      </c>
    </row>
    <row r="119" spans="3:5" x14ac:dyDescent="0.2">
      <c r="C119" t="str">
        <f>+'Lists &amp; Targets'!B21</f>
        <v>Proximity Mailings</v>
      </c>
      <c r="D119">
        <f>+'Lists &amp; Targets'!D21</f>
        <v>0</v>
      </c>
      <c r="E119">
        <f>+'Lists &amp; Targets'!G21</f>
        <v>0</v>
      </c>
    </row>
    <row r="120" spans="3:5" x14ac:dyDescent="0.2">
      <c r="C120" t="str">
        <f>+'Lists &amp; Targets'!B22</f>
        <v>Publications</v>
      </c>
      <c r="D120">
        <f>+'Lists &amp; Targets'!D22</f>
        <v>0</v>
      </c>
      <c r="E120">
        <f>+'Lists &amp; Targets'!G22</f>
        <v>0</v>
      </c>
    </row>
    <row r="121" spans="3:5" x14ac:dyDescent="0.2">
      <c r="C121" t="str">
        <f>+'Lists &amp; Targets'!B23</f>
        <v>Referral from Business Contact</v>
      </c>
      <c r="D121">
        <f>+'Lists &amp; Targets'!D23</f>
        <v>0</v>
      </c>
      <c r="E121">
        <f>+'Lists &amp; Targets'!G23</f>
        <v>0</v>
      </c>
    </row>
    <row r="122" spans="3:5" x14ac:dyDescent="0.2">
      <c r="C122" t="str">
        <f>+'Lists &amp; Targets'!B24</f>
        <v>Referral from Contractor</v>
      </c>
      <c r="D122">
        <f>+'Lists &amp; Targets'!D24</f>
        <v>0</v>
      </c>
      <c r="E122">
        <f>+'Lists &amp; Targets'!G24</f>
        <v>0</v>
      </c>
    </row>
    <row r="123" spans="3:5" x14ac:dyDescent="0.2">
      <c r="C123" t="str">
        <f>+'Lists &amp; Targets'!B25</f>
        <v>Referral from Designer</v>
      </c>
      <c r="D123">
        <f>+'Lists &amp; Targets'!D25</f>
        <v>0</v>
      </c>
      <c r="E123">
        <f>+'Lists &amp; Targets'!G25</f>
        <v>0</v>
      </c>
    </row>
    <row r="124" spans="3:5" x14ac:dyDescent="0.2">
      <c r="C124" t="str">
        <f>+'Lists &amp; Targets'!B26</f>
        <v>Referral from Past Customer</v>
      </c>
      <c r="D124">
        <f>+'Lists &amp; Targets'!D26</f>
        <v>0</v>
      </c>
      <c r="E124">
        <f>+'Lists &amp; Targets'!G26</f>
        <v>0</v>
      </c>
    </row>
    <row r="125" spans="3:5" x14ac:dyDescent="0.2">
      <c r="C125" t="str">
        <f>+'Lists &amp; Targets'!B27</f>
        <v>Referral Program</v>
      </c>
      <c r="D125">
        <f>+'Lists &amp; Targets'!D27</f>
        <v>0</v>
      </c>
      <c r="E125">
        <f>+'Lists &amp; Targets'!G27</f>
        <v>0</v>
      </c>
    </row>
    <row r="126" spans="3:5" x14ac:dyDescent="0.2">
      <c r="C126" t="str">
        <f>+'Lists &amp; Targets'!B28</f>
        <v>Search Engine Marketing</v>
      </c>
    </row>
    <row r="127" spans="3:5" x14ac:dyDescent="0.2">
      <c r="C127" t="str">
        <f>+'Lists &amp; Targets'!B29</f>
        <v>Telemarketing</v>
      </c>
    </row>
    <row r="128" spans="3:5" x14ac:dyDescent="0.2">
      <c r="C128" t="str">
        <f>+'Lists &amp; Targets'!B30</f>
        <v>Truck Signs</v>
      </c>
    </row>
    <row r="129" spans="3:3" x14ac:dyDescent="0.2">
      <c r="C129" t="str">
        <f>+'Lists &amp; Targets'!B31</f>
        <v>Uniforms</v>
      </c>
    </row>
    <row r="130" spans="3:3" x14ac:dyDescent="0.2">
      <c r="C130" t="str">
        <f>+'Lists &amp; Targets'!B32</f>
        <v>Website</v>
      </c>
    </row>
    <row r="131" spans="3:3" x14ac:dyDescent="0.2">
      <c r="C131" t="str">
        <f>+'Lists &amp; Targets'!B33</f>
        <v>Yard Signs</v>
      </c>
    </row>
    <row r="132" spans="3:3" x14ac:dyDescent="0.2">
      <c r="C132" t="str">
        <f>+'Lists &amp; Targets'!B34</f>
        <v xml:space="preserve">Yellow Pages </v>
      </c>
    </row>
  </sheetData>
  <autoFilter ref="C7:E7"/>
  <customSheetViews>
    <customSheetView guid="{6578E43A-B566-4E0F-A0A9-B319CC9B6A12}" showAutoFilter="1" showRuler="0">
      <pane xSplit="1" ySplit="7" topLeftCell="B8" activePane="bottomRight" state="frozen"/>
      <selection pane="bottomRight" activeCell="J17" sqref="B17:J17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  <autoFilter ref="B1:D1"/>
    </customSheetView>
  </customSheetViews>
  <mergeCells count="5">
    <mergeCell ref="L6:N6"/>
    <mergeCell ref="A1:K1"/>
    <mergeCell ref="A2:K2"/>
    <mergeCell ref="A4:K4"/>
    <mergeCell ref="A6:K6"/>
  </mergeCells>
  <phoneticPr fontId="0" type="noConversion"/>
  <dataValidations count="4">
    <dataValidation type="list" allowBlank="1" showInputMessage="1" showErrorMessage="1" sqref="D8:D54">
      <formula1>$D$102:$D$120</formula1>
    </dataValidation>
    <dataValidation type="list" allowBlank="1" showInputMessage="1" showErrorMessage="1" sqref="E8:E54">
      <formula1>$E$102:$E$120</formula1>
    </dataValidation>
    <dataValidation type="list" allowBlank="1" showInputMessage="1" showErrorMessage="1" sqref="C8:C101">
      <formula1>$C$102:$C$144</formula1>
    </dataValidation>
    <dataValidation type="list" allowBlank="1" showInputMessage="1" showErrorMessage="1" sqref="C102:C144">
      <formula1>$C$103:$C$144</formula1>
    </dataValidation>
  </dataValidations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indexed="50"/>
  </sheetPr>
  <dimension ref="A1:P77"/>
  <sheetViews>
    <sheetView zoomScaleNormal="100" workbookViewId="0">
      <selection activeCell="D5" sqref="D5"/>
    </sheetView>
  </sheetViews>
  <sheetFormatPr defaultRowHeight="12.75" x14ac:dyDescent="0.2"/>
  <cols>
    <col min="1" max="1" width="33.5703125" customWidth="1"/>
    <col min="2" max="2" width="11" bestFit="1" customWidth="1"/>
    <col min="3" max="3" width="3.7109375" customWidth="1"/>
    <col min="4" max="4" width="8.7109375" customWidth="1"/>
    <col min="5" max="5" width="4.5703125" customWidth="1"/>
    <col min="6" max="6" width="8.7109375" customWidth="1"/>
    <col min="7" max="7" width="3.7109375" customWidth="1"/>
    <col min="8" max="8" width="11.140625" bestFit="1" customWidth="1"/>
    <col min="9" max="9" width="9" bestFit="1" customWidth="1"/>
    <col min="10" max="10" width="9.7109375" bestFit="1" customWidth="1"/>
    <col min="11" max="11" width="3.7109375" customWidth="1"/>
    <col min="12" max="12" width="9.7109375" customWidth="1"/>
    <col min="13" max="13" width="3.7109375" customWidth="1"/>
    <col min="14" max="14" width="8.7109375" customWidth="1"/>
    <col min="15" max="15" width="3.7109375" customWidth="1"/>
    <col min="16" max="16" width="10.7109375" customWidth="1"/>
  </cols>
  <sheetData>
    <row r="1" spans="1:16" s="34" customFormat="1" ht="20.25" x14ac:dyDescent="0.3">
      <c r="A1" s="260" t="str">
        <f>+'Sales Master'!A1:Y1</f>
        <v>Your Company Name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x14ac:dyDescent="0.2">
      <c r="A2" s="261" t="s">
        <v>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12.75" customHeight="1" x14ac:dyDescent="0.2">
      <c r="A4" s="7" t="s">
        <v>25</v>
      </c>
      <c r="B4" s="27" t="s">
        <v>49</v>
      </c>
      <c r="C4" s="27"/>
      <c r="D4" s="27">
        <v>2013</v>
      </c>
      <c r="E4" s="262" t="s">
        <v>53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x14ac:dyDescent="0.2">
      <c r="A5" s="7"/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"/>
    </row>
    <row r="6" spans="1:16" x14ac:dyDescent="0.2">
      <c r="A6" s="40"/>
      <c r="B6" s="41"/>
      <c r="C6" s="41"/>
      <c r="H6" s="42"/>
      <c r="I6" s="42"/>
      <c r="J6" s="42"/>
    </row>
    <row r="7" spans="1:16" ht="12.75" customHeight="1" x14ac:dyDescent="0.2">
      <c r="A7" s="43" t="s">
        <v>14</v>
      </c>
      <c r="B7" s="44">
        <f>+October!G55</f>
        <v>0</v>
      </c>
      <c r="C7" s="4"/>
      <c r="H7" s="54" t="s">
        <v>55</v>
      </c>
      <c r="I7" s="45">
        <f>+October!H55</f>
        <v>0</v>
      </c>
      <c r="J7" s="46"/>
    </row>
    <row r="8" spans="1:16" x14ac:dyDescent="0.2">
      <c r="A8" s="40"/>
      <c r="B8" s="41"/>
      <c r="C8" s="4"/>
      <c r="H8" s="54"/>
      <c r="I8" s="46"/>
      <c r="J8" s="46"/>
    </row>
    <row r="9" spans="1:16" ht="12.75" customHeight="1" x14ac:dyDescent="0.2">
      <c r="A9" s="43" t="s">
        <v>15</v>
      </c>
      <c r="B9" s="44">
        <f>+October!I55</f>
        <v>0</v>
      </c>
      <c r="C9" s="4"/>
      <c r="H9" s="55" t="s">
        <v>56</v>
      </c>
      <c r="I9" s="45">
        <f>+October!J55</f>
        <v>0</v>
      </c>
      <c r="J9" s="46"/>
    </row>
    <row r="10" spans="1:16" x14ac:dyDescent="0.2">
      <c r="A10" s="40"/>
      <c r="B10" s="41"/>
      <c r="C10" s="4"/>
      <c r="H10" s="54"/>
      <c r="I10" s="42"/>
      <c r="J10" s="42"/>
    </row>
    <row r="11" spans="1:16" x14ac:dyDescent="0.2">
      <c r="A11" s="43" t="s">
        <v>16</v>
      </c>
      <c r="B11" s="47" t="e">
        <f>+October!K55</f>
        <v>#DIV/0!</v>
      </c>
      <c r="C11" s="4"/>
      <c r="H11" s="54"/>
      <c r="I11" s="42"/>
      <c r="J11" s="42"/>
    </row>
    <row r="12" spans="1:16" x14ac:dyDescent="0.2">
      <c r="A12" s="40"/>
      <c r="B12" s="41"/>
      <c r="C12" s="4"/>
      <c r="H12" s="55"/>
      <c r="I12" s="41"/>
      <c r="J12" s="41"/>
    </row>
    <row r="13" spans="1:16" ht="13.5" customHeight="1" thickBot="1" x14ac:dyDescent="0.25">
      <c r="A13" s="48" t="s">
        <v>17</v>
      </c>
      <c r="B13" s="49" t="e">
        <f>B9/B7</f>
        <v>#DIV/0!</v>
      </c>
      <c r="C13" s="50"/>
      <c r="H13" s="56" t="s">
        <v>57</v>
      </c>
      <c r="I13" s="49" t="e">
        <f>I9/I7</f>
        <v>#DIV/0!</v>
      </c>
      <c r="J13" s="51"/>
    </row>
    <row r="14" spans="1:16" x14ac:dyDescent="0.2">
      <c r="O14" s="5"/>
    </row>
    <row r="15" spans="1:16" x14ac:dyDescent="0.2">
      <c r="A15" s="19" t="s">
        <v>18</v>
      </c>
      <c r="B15" s="57" t="s">
        <v>38</v>
      </c>
      <c r="C15" s="57"/>
      <c r="D15" s="57" t="s">
        <v>9</v>
      </c>
      <c r="E15" s="57"/>
      <c r="F15" s="57" t="s">
        <v>19</v>
      </c>
      <c r="G15" s="58"/>
      <c r="H15" s="57" t="s">
        <v>11</v>
      </c>
      <c r="I15" s="58"/>
      <c r="J15" s="57" t="s">
        <v>20</v>
      </c>
      <c r="K15" s="59"/>
      <c r="L15" s="60" t="s">
        <v>22</v>
      </c>
      <c r="M15" s="1"/>
    </row>
    <row r="16" spans="1:16" x14ac:dyDescent="0.2">
      <c r="G16" s="5"/>
      <c r="I16" s="5"/>
    </row>
    <row r="17" spans="1:13" x14ac:dyDescent="0.2">
      <c r="A17" t="str">
        <f>+'Sales Master'!B7</f>
        <v>Chamber Directories</v>
      </c>
      <c r="B17" s="2"/>
      <c r="C17" s="4"/>
      <c r="D17" s="2"/>
      <c r="E17" s="4"/>
      <c r="F17" s="2"/>
      <c r="G17" s="4"/>
      <c r="H17" s="8"/>
      <c r="I17" s="4"/>
      <c r="J17" s="28" t="e">
        <f>F17/D17</f>
        <v>#DIV/0!</v>
      </c>
      <c r="L17" s="28" t="e">
        <f>H17/$I$9</f>
        <v>#DIV/0!</v>
      </c>
      <c r="M17" s="6"/>
    </row>
    <row r="18" spans="1:13" x14ac:dyDescent="0.2">
      <c r="G18" s="5"/>
      <c r="H18" s="9"/>
      <c r="I18" s="5"/>
      <c r="J18" s="3"/>
      <c r="L18" s="3"/>
      <c r="M18" s="53"/>
    </row>
    <row r="19" spans="1:13" x14ac:dyDescent="0.2">
      <c r="A19" t="str">
        <f>+'Sales Master'!B9</f>
        <v>Contractor - Repeat Business</v>
      </c>
      <c r="B19" s="2"/>
      <c r="D19" s="2"/>
      <c r="F19" s="2"/>
      <c r="G19" s="4"/>
      <c r="H19" s="8"/>
      <c r="I19" s="4"/>
      <c r="J19" s="28" t="e">
        <f>F19/D19</f>
        <v>#DIV/0!</v>
      </c>
      <c r="L19" s="28" t="e">
        <f>H19/$I$9</f>
        <v>#DIV/0!</v>
      </c>
      <c r="M19" s="53"/>
    </row>
    <row r="20" spans="1:13" x14ac:dyDescent="0.2">
      <c r="I20" s="5"/>
      <c r="J20" s="3"/>
      <c r="L20" s="3"/>
      <c r="M20" s="53"/>
    </row>
    <row r="21" spans="1:13" x14ac:dyDescent="0.2">
      <c r="A21" t="str">
        <f>+'Sales Master'!B11</f>
        <v>Designer - Repeat Business</v>
      </c>
      <c r="B21" s="2"/>
      <c r="D21" s="2"/>
      <c r="F21" s="2"/>
      <c r="G21" s="4"/>
      <c r="H21" s="8"/>
      <c r="I21" s="4"/>
      <c r="J21" s="28" t="e">
        <f>F21/D21</f>
        <v>#DIV/0!</v>
      </c>
      <c r="L21" s="28" t="e">
        <f>H21/$I$9</f>
        <v>#DIV/0!</v>
      </c>
      <c r="M21" s="53"/>
    </row>
    <row r="22" spans="1:13" x14ac:dyDescent="0.2">
      <c r="G22" s="5"/>
      <c r="H22" s="9"/>
      <c r="I22" s="5"/>
      <c r="J22" s="3"/>
      <c r="L22" s="3"/>
      <c r="M22" s="53"/>
    </row>
    <row r="23" spans="1:13" x14ac:dyDescent="0.2">
      <c r="A23" t="str">
        <f>+'Sales Master'!B13</f>
        <v>Direct Contact with Employee</v>
      </c>
      <c r="B23" s="2"/>
      <c r="D23" s="2"/>
      <c r="F23" s="2"/>
      <c r="G23" s="4"/>
      <c r="H23" s="8"/>
      <c r="I23" s="4"/>
      <c r="J23" s="28" t="e">
        <f>F23/D23</f>
        <v>#DIV/0!</v>
      </c>
      <c r="L23" s="28" t="e">
        <f>H23/$I$9</f>
        <v>#DIV/0!</v>
      </c>
      <c r="M23" s="53"/>
    </row>
    <row r="24" spans="1:13" x14ac:dyDescent="0.2">
      <c r="G24" s="5"/>
      <c r="H24" s="9"/>
      <c r="I24" s="5"/>
      <c r="J24" s="3"/>
      <c r="L24" s="3"/>
      <c r="M24" s="53"/>
    </row>
    <row r="25" spans="1:13" x14ac:dyDescent="0.2">
      <c r="A25" t="str">
        <f>+'Sales Master'!B15</f>
        <v xml:space="preserve">Direct Mail Postcards - Fall </v>
      </c>
      <c r="B25" s="2"/>
      <c r="D25" s="2"/>
      <c r="F25" s="2"/>
      <c r="G25" s="4"/>
      <c r="H25" s="8"/>
      <c r="I25" s="4"/>
      <c r="J25" s="28" t="e">
        <f>F25/D25</f>
        <v>#DIV/0!</v>
      </c>
      <c r="L25" s="28" t="e">
        <f>H25/$I$9</f>
        <v>#DIV/0!</v>
      </c>
      <c r="M25" s="53"/>
    </row>
    <row r="26" spans="1:13" x14ac:dyDescent="0.2">
      <c r="G26" s="5"/>
      <c r="H26" s="9"/>
      <c r="I26" s="5"/>
      <c r="J26" s="3"/>
      <c r="L26" s="3"/>
      <c r="M26" s="53"/>
    </row>
    <row r="27" spans="1:13" x14ac:dyDescent="0.2">
      <c r="A27" t="str">
        <f>+'Sales Master'!B17</f>
        <v>Direct Mail Postcards - Spring</v>
      </c>
      <c r="B27" s="2"/>
      <c r="D27" s="2"/>
      <c r="F27" s="2"/>
      <c r="G27" s="4"/>
      <c r="H27" s="8"/>
      <c r="I27" s="4"/>
      <c r="J27" s="28" t="e">
        <f>F27/D27</f>
        <v>#DIV/0!</v>
      </c>
      <c r="L27" s="28" t="e">
        <f>H27/$I$9</f>
        <v>#DIV/0!</v>
      </c>
      <c r="M27" s="53"/>
    </row>
    <row r="28" spans="1:13" x14ac:dyDescent="0.2">
      <c r="G28" s="5"/>
      <c r="H28" s="9"/>
      <c r="I28" s="5"/>
      <c r="J28" s="3"/>
      <c r="L28" s="3"/>
      <c r="M28" s="53"/>
    </row>
    <row r="29" spans="1:13" x14ac:dyDescent="0.2">
      <c r="A29" t="str">
        <f>+'Sales Master'!B19</f>
        <v>Direct Mail Postcards - Winter</v>
      </c>
      <c r="B29" s="2"/>
      <c r="D29" s="2"/>
      <c r="F29" s="2"/>
      <c r="G29" s="4"/>
      <c r="H29" s="8"/>
      <c r="I29" s="4"/>
      <c r="J29" s="28" t="e">
        <f>F29/D29</f>
        <v>#DIV/0!</v>
      </c>
      <c r="L29" s="28" t="e">
        <f>H29/$I$9</f>
        <v>#DIV/0!</v>
      </c>
      <c r="M29" s="53"/>
    </row>
    <row r="30" spans="1:13" x14ac:dyDescent="0.2">
      <c r="G30" s="5"/>
      <c r="H30" s="9"/>
      <c r="I30" s="5"/>
      <c r="J30" s="3"/>
      <c r="L30" s="3"/>
      <c r="M30" s="53"/>
    </row>
    <row r="31" spans="1:13" x14ac:dyDescent="0.2">
      <c r="A31" t="str">
        <f>+'Sales Master'!B21</f>
        <v>Door Hangers</v>
      </c>
      <c r="B31" s="2"/>
      <c r="D31" s="2"/>
      <c r="F31" s="2"/>
      <c r="G31" s="4"/>
      <c r="H31" s="8"/>
      <c r="I31" s="4"/>
      <c r="J31" s="28" t="e">
        <f>F31/D31</f>
        <v>#DIV/0!</v>
      </c>
      <c r="L31" s="28" t="e">
        <f>H31/$I$9</f>
        <v>#DIV/0!</v>
      </c>
      <c r="M31" s="53"/>
    </row>
    <row r="32" spans="1:13" x14ac:dyDescent="0.2">
      <c r="G32" s="5"/>
      <c r="H32" s="9"/>
      <c r="I32" s="5"/>
      <c r="J32" s="3"/>
      <c r="L32" s="3"/>
      <c r="M32" s="53"/>
    </row>
    <row r="33" spans="1:13" x14ac:dyDescent="0.2">
      <c r="A33" t="str">
        <f>+'Sales Master'!B23</f>
        <v>Flyer</v>
      </c>
      <c r="B33" s="2"/>
      <c r="D33" s="2"/>
      <c r="F33" s="2"/>
      <c r="G33" s="4"/>
      <c r="H33" s="8"/>
      <c r="I33" s="4"/>
      <c r="J33" s="28" t="e">
        <f>F33/D33</f>
        <v>#DIV/0!</v>
      </c>
      <c r="L33" s="28" t="e">
        <f>H33/$I$9</f>
        <v>#DIV/0!</v>
      </c>
      <c r="M33" s="53"/>
    </row>
    <row r="34" spans="1:13" x14ac:dyDescent="0.2">
      <c r="G34" s="5"/>
      <c r="H34" s="9"/>
      <c r="I34" s="5"/>
      <c r="J34" s="3"/>
      <c r="L34" s="3"/>
      <c r="M34" s="53"/>
    </row>
    <row r="35" spans="1:13" x14ac:dyDescent="0.2">
      <c r="A35" t="str">
        <f>+'Sales Master'!B25</f>
        <v>Home Shows</v>
      </c>
      <c r="B35" s="2"/>
      <c r="D35" s="2"/>
      <c r="F35" s="2"/>
      <c r="G35" s="4"/>
      <c r="H35" s="8"/>
      <c r="I35" s="4"/>
      <c r="J35" s="28" t="e">
        <f>F35/D35</f>
        <v>#DIV/0!</v>
      </c>
      <c r="L35" s="28" t="e">
        <f>H35/$I$9</f>
        <v>#DIV/0!</v>
      </c>
      <c r="M35" s="53"/>
    </row>
    <row r="36" spans="1:13" x14ac:dyDescent="0.2">
      <c r="G36" s="5"/>
      <c r="H36" s="9"/>
      <c r="I36" s="5"/>
      <c r="J36" s="3"/>
      <c r="L36" s="3"/>
      <c r="M36" s="6"/>
    </row>
    <row r="37" spans="1:13" x14ac:dyDescent="0.2">
      <c r="A37" t="str">
        <f>+'Sales Master'!B27</f>
        <v>Networking Group</v>
      </c>
      <c r="B37" s="2"/>
      <c r="D37" s="2"/>
      <c r="F37" s="2"/>
      <c r="G37" s="4"/>
      <c r="H37" s="8"/>
      <c r="I37" s="4"/>
      <c r="J37" s="28" t="e">
        <f>F37/D37</f>
        <v>#DIV/0!</v>
      </c>
      <c r="L37" s="28" t="e">
        <f>H37/$I$9</f>
        <v>#DIV/0!</v>
      </c>
      <c r="M37" s="6"/>
    </row>
    <row r="38" spans="1:13" x14ac:dyDescent="0.2">
      <c r="G38" s="5"/>
      <c r="H38" s="9"/>
      <c r="I38" s="5"/>
      <c r="J38" s="3"/>
      <c r="L38" s="3"/>
      <c r="M38" s="53"/>
    </row>
    <row r="39" spans="1:13" x14ac:dyDescent="0.2">
      <c r="A39" t="str">
        <f>+'Sales Master'!B29</f>
        <v>Newsletter</v>
      </c>
      <c r="B39" s="2"/>
      <c r="D39" s="2"/>
      <c r="F39" s="2"/>
      <c r="G39" s="4"/>
      <c r="H39" s="8"/>
      <c r="I39" s="4"/>
      <c r="J39" s="28" t="e">
        <f>F39/D39</f>
        <v>#DIV/0!</v>
      </c>
      <c r="L39" s="28" t="e">
        <f>H39/$I$9</f>
        <v>#DIV/0!</v>
      </c>
      <c r="M39" s="6"/>
    </row>
    <row r="40" spans="1:13" x14ac:dyDescent="0.2">
      <c r="G40" s="5"/>
      <c r="H40" s="9"/>
      <c r="I40" s="5"/>
      <c r="J40" s="3"/>
      <c r="L40" s="3"/>
      <c r="M40" s="53"/>
    </row>
    <row r="41" spans="1:13" x14ac:dyDescent="0.2">
      <c r="A41" t="str">
        <f>+'Sales Master'!B31</f>
        <v>Newspaper Advertisements</v>
      </c>
      <c r="B41" s="2"/>
      <c r="D41" s="2"/>
      <c r="F41" s="2"/>
      <c r="G41" s="4"/>
      <c r="H41" s="8"/>
      <c r="I41" s="4"/>
      <c r="J41" s="28" t="e">
        <f>F41/D41</f>
        <v>#DIV/0!</v>
      </c>
      <c r="L41" s="28" t="e">
        <f>H41/$I$9</f>
        <v>#DIV/0!</v>
      </c>
      <c r="M41" s="6"/>
    </row>
    <row r="42" spans="1:13" x14ac:dyDescent="0.2">
      <c r="G42" s="5"/>
      <c r="H42" s="9"/>
      <c r="I42" s="5"/>
      <c r="J42" s="3"/>
      <c r="L42" s="3"/>
      <c r="M42" s="53"/>
    </row>
    <row r="43" spans="1:13" x14ac:dyDescent="0.2">
      <c r="A43" t="str">
        <f>+'Sales Master'!B33</f>
        <v>Online Yellow Pages</v>
      </c>
      <c r="B43" s="2"/>
      <c r="D43" s="2"/>
      <c r="F43" s="2"/>
      <c r="G43" s="4"/>
      <c r="H43" s="8"/>
      <c r="I43" s="4"/>
      <c r="J43" s="28" t="e">
        <f>F43/D43</f>
        <v>#DIV/0!</v>
      </c>
      <c r="L43" s="28" t="e">
        <f>H43/$I$9</f>
        <v>#DIV/0!</v>
      </c>
      <c r="M43" s="6"/>
    </row>
    <row r="44" spans="1:13" x14ac:dyDescent="0.2">
      <c r="G44" s="5"/>
      <c r="H44" s="9"/>
      <c r="I44" s="5"/>
      <c r="J44" s="3"/>
      <c r="L44" s="3"/>
      <c r="M44" s="53"/>
    </row>
    <row r="45" spans="1:13" x14ac:dyDescent="0.2">
      <c r="A45" t="str">
        <f>+'Sales Master'!B35</f>
        <v>Overall Branding</v>
      </c>
      <c r="B45" s="2"/>
      <c r="D45" s="2"/>
      <c r="F45" s="2"/>
      <c r="G45" s="4"/>
      <c r="H45" s="8"/>
      <c r="I45" s="4"/>
      <c r="J45" s="28" t="e">
        <f>F45/D45</f>
        <v>#DIV/0!</v>
      </c>
      <c r="L45" s="28" t="e">
        <f>H45/$I$9</f>
        <v>#DIV/0!</v>
      </c>
      <c r="M45" s="6"/>
    </row>
    <row r="46" spans="1:13" x14ac:dyDescent="0.2">
      <c r="G46" s="5"/>
      <c r="H46" s="9"/>
      <c r="I46" s="5"/>
      <c r="J46" s="3"/>
      <c r="L46" s="3"/>
      <c r="M46" s="53"/>
    </row>
    <row r="47" spans="1:13" x14ac:dyDescent="0.2">
      <c r="A47" t="str">
        <f>+'Sales Master'!B37</f>
        <v>Past Customer</v>
      </c>
      <c r="B47" s="2"/>
      <c r="D47" s="2"/>
      <c r="F47" s="2"/>
      <c r="G47" s="4"/>
      <c r="H47" s="8"/>
      <c r="I47" s="4"/>
      <c r="J47" s="28" t="e">
        <f>F47/D47</f>
        <v>#DIV/0!</v>
      </c>
      <c r="L47" s="28" t="e">
        <f>H47/$I$9</f>
        <v>#DIV/0!</v>
      </c>
      <c r="M47" s="6"/>
    </row>
    <row r="48" spans="1:13" x14ac:dyDescent="0.2">
      <c r="G48" s="5"/>
      <c r="H48" s="9"/>
      <c r="I48" s="5"/>
      <c r="J48" s="3"/>
      <c r="L48" s="3"/>
      <c r="M48" s="53"/>
    </row>
    <row r="49" spans="1:13" x14ac:dyDescent="0.2">
      <c r="A49" t="str">
        <f>+'Sales Master'!B39</f>
        <v>Proximity Mailings</v>
      </c>
      <c r="B49" s="2"/>
      <c r="D49" s="2"/>
      <c r="F49" s="2"/>
      <c r="G49" s="4"/>
      <c r="H49" s="8"/>
      <c r="I49" s="4"/>
      <c r="J49" s="28" t="e">
        <f>F49/D49</f>
        <v>#DIV/0!</v>
      </c>
      <c r="L49" s="28" t="e">
        <f>H49/$I$9</f>
        <v>#DIV/0!</v>
      </c>
      <c r="M49" s="6"/>
    </row>
    <row r="50" spans="1:13" x14ac:dyDescent="0.2">
      <c r="G50" s="5"/>
      <c r="H50" s="9"/>
      <c r="I50" s="5"/>
      <c r="J50" s="3"/>
      <c r="L50" s="3"/>
      <c r="M50" s="53"/>
    </row>
    <row r="51" spans="1:13" x14ac:dyDescent="0.2">
      <c r="A51" t="str">
        <f>+'Sales Master'!B41</f>
        <v>Publications</v>
      </c>
      <c r="B51" s="2"/>
      <c r="D51" s="2"/>
      <c r="F51" s="2"/>
      <c r="G51" s="4"/>
      <c r="H51" s="8"/>
      <c r="I51" s="4"/>
      <c r="J51" s="28" t="e">
        <f>F51/D51</f>
        <v>#DIV/0!</v>
      </c>
      <c r="L51" s="28" t="e">
        <f>H51/$I$9</f>
        <v>#DIV/0!</v>
      </c>
      <c r="M51" s="6"/>
    </row>
    <row r="52" spans="1:13" x14ac:dyDescent="0.2">
      <c r="G52" s="5"/>
      <c r="H52" s="9"/>
      <c r="I52" s="5"/>
      <c r="J52" s="3"/>
      <c r="L52" s="3"/>
      <c r="M52" s="53"/>
    </row>
    <row r="53" spans="1:13" x14ac:dyDescent="0.2">
      <c r="A53" t="str">
        <f>+'Sales Master'!B43</f>
        <v>Referral from Business Contact</v>
      </c>
      <c r="B53" s="2"/>
      <c r="D53" s="2"/>
      <c r="F53" s="2"/>
      <c r="G53" s="4"/>
      <c r="H53" s="8"/>
      <c r="I53" s="4"/>
      <c r="J53" s="28" t="e">
        <f>F53/D53</f>
        <v>#DIV/0!</v>
      </c>
      <c r="L53" s="28" t="e">
        <f>H53/$I$9</f>
        <v>#DIV/0!</v>
      </c>
      <c r="M53" s="6"/>
    </row>
    <row r="54" spans="1:13" x14ac:dyDescent="0.2">
      <c r="B54" s="62"/>
      <c r="D54" s="62"/>
      <c r="F54" s="62"/>
      <c r="G54" s="4"/>
      <c r="H54" s="63"/>
      <c r="I54" s="5"/>
      <c r="J54" s="3"/>
      <c r="L54" s="3"/>
      <c r="M54" s="53"/>
    </row>
    <row r="55" spans="1:13" x14ac:dyDescent="0.2">
      <c r="A55" t="str">
        <f>+'Sales Master'!B45</f>
        <v>Referral from Contractor</v>
      </c>
      <c r="B55" s="2"/>
      <c r="D55" s="2"/>
      <c r="F55" s="2"/>
      <c r="G55" s="4"/>
      <c r="H55" s="8"/>
      <c r="I55" s="4"/>
      <c r="J55" s="28" t="e">
        <f>F55/D55</f>
        <v>#DIV/0!</v>
      </c>
      <c r="L55" s="28" t="e">
        <f>H55/$I$9</f>
        <v>#DIV/0!</v>
      </c>
      <c r="M55" s="6"/>
    </row>
    <row r="56" spans="1:13" s="4" customFormat="1" x14ac:dyDescent="0.2">
      <c r="A56"/>
      <c r="B56"/>
      <c r="C56"/>
      <c r="D56"/>
      <c r="E56"/>
      <c r="F56"/>
      <c r="G56" s="5"/>
      <c r="H56" s="9"/>
      <c r="J56" s="120"/>
      <c r="L56" s="119"/>
      <c r="M56" s="6"/>
    </row>
    <row r="57" spans="1:13" x14ac:dyDescent="0.2">
      <c r="A57" t="str">
        <f>+'Sales Master'!B47</f>
        <v>Referral from Designer</v>
      </c>
      <c r="B57" s="2"/>
      <c r="D57" s="2"/>
      <c r="F57" s="2"/>
      <c r="G57" s="4"/>
      <c r="H57" s="8"/>
      <c r="I57" s="4"/>
      <c r="J57" s="28" t="e">
        <f>F57/D57</f>
        <v>#DIV/0!</v>
      </c>
      <c r="K57" s="5"/>
      <c r="L57" s="28" t="e">
        <f>H57/$I$9</f>
        <v>#DIV/0!</v>
      </c>
      <c r="M57" s="6"/>
    </row>
    <row r="58" spans="1:13" s="4" customFormat="1" x14ac:dyDescent="0.2">
      <c r="A58"/>
      <c r="B58"/>
      <c r="C58"/>
      <c r="D58"/>
      <c r="E58"/>
      <c r="F58"/>
      <c r="G58" s="5"/>
      <c r="H58" s="9"/>
      <c r="J58" s="6"/>
      <c r="L58" s="6"/>
      <c r="M58" s="6"/>
    </row>
    <row r="59" spans="1:13" s="4" customFormat="1" x14ac:dyDescent="0.2">
      <c r="A59" t="str">
        <f>+'Sales Master'!B49</f>
        <v>Referral from Past Customer</v>
      </c>
      <c r="B59" s="2"/>
      <c r="C59"/>
      <c r="D59" s="2"/>
      <c r="E59"/>
      <c r="F59" s="2"/>
      <c r="H59" s="8"/>
      <c r="J59" s="28" t="e">
        <f>F59/D59</f>
        <v>#DIV/0!</v>
      </c>
      <c r="K59"/>
      <c r="L59" s="28" t="e">
        <f>H59/$I$9</f>
        <v>#DIV/0!</v>
      </c>
      <c r="M59" s="6"/>
    </row>
    <row r="60" spans="1:13" s="4" customFormat="1" x14ac:dyDescent="0.2">
      <c r="A60"/>
      <c r="B60" s="41"/>
      <c r="C60" s="41"/>
      <c r="D60" s="41"/>
      <c r="E60" s="41"/>
      <c r="F60" s="41"/>
      <c r="G60" s="41"/>
      <c r="H60" s="64"/>
      <c r="J60" s="6"/>
      <c r="L60" s="6"/>
      <c r="M60" s="6"/>
    </row>
    <row r="61" spans="1:13" s="4" customFormat="1" x14ac:dyDescent="0.2">
      <c r="A61" t="str">
        <f>+'Sales Master'!B51</f>
        <v>Referral Program</v>
      </c>
      <c r="B61" s="2"/>
      <c r="C61"/>
      <c r="D61" s="2"/>
      <c r="E61"/>
      <c r="F61" s="2"/>
      <c r="H61" s="8"/>
      <c r="J61" s="28" t="e">
        <f>F61/D61</f>
        <v>#DIV/0!</v>
      </c>
      <c r="K61"/>
      <c r="L61" s="28" t="e">
        <f>H61/$I$9</f>
        <v>#DIV/0!</v>
      </c>
      <c r="M61" s="6"/>
    </row>
    <row r="62" spans="1:13" s="4" customFormat="1" x14ac:dyDescent="0.2">
      <c r="A62"/>
      <c r="C62" s="5"/>
      <c r="E62" s="5"/>
      <c r="H62" s="31"/>
      <c r="J62" s="6"/>
      <c r="K62" s="5"/>
      <c r="L62" s="6"/>
      <c r="M62" s="6"/>
    </row>
    <row r="63" spans="1:13" s="4" customFormat="1" x14ac:dyDescent="0.2">
      <c r="A63" t="str">
        <f>+'Sales Master'!B53</f>
        <v>Search Engine Marketing</v>
      </c>
      <c r="B63" s="2"/>
      <c r="C63"/>
      <c r="D63" s="2"/>
      <c r="E63"/>
      <c r="F63" s="2"/>
      <c r="H63" s="8"/>
      <c r="J63" s="28" t="e">
        <f>F63/D63</f>
        <v>#DIV/0!</v>
      </c>
      <c r="K63"/>
      <c r="L63" s="28" t="e">
        <f>H63/$I$9</f>
        <v>#DIV/0!</v>
      </c>
      <c r="M63" s="6"/>
    </row>
    <row r="64" spans="1:13" s="4" customFormat="1" x14ac:dyDescent="0.2">
      <c r="A64"/>
      <c r="B64" s="41"/>
      <c r="C64" s="41"/>
      <c r="D64" s="41"/>
      <c r="E64" s="41"/>
      <c r="F64" s="41"/>
      <c r="G64" s="41"/>
      <c r="H64" s="41"/>
      <c r="J64" s="6"/>
      <c r="L64" s="6"/>
      <c r="M64" s="6"/>
    </row>
    <row r="65" spans="1:13" s="4" customFormat="1" x14ac:dyDescent="0.2">
      <c r="A65" t="str">
        <f>+'Sales Master'!B55</f>
        <v>Telemarketing</v>
      </c>
      <c r="B65" s="2"/>
      <c r="C65"/>
      <c r="D65" s="2"/>
      <c r="E65"/>
      <c r="F65" s="2"/>
      <c r="H65" s="8"/>
      <c r="J65" s="28" t="e">
        <f>F65/D65</f>
        <v>#DIV/0!</v>
      </c>
      <c r="K65"/>
      <c r="L65" s="28" t="e">
        <f>H65/$I$9</f>
        <v>#DIV/0!</v>
      </c>
      <c r="M65" s="6"/>
    </row>
    <row r="66" spans="1:13" s="4" customFormat="1" x14ac:dyDescent="0.2">
      <c r="A66"/>
      <c r="C66" s="5"/>
      <c r="E66" s="5"/>
      <c r="H66" s="31"/>
      <c r="J66" s="6"/>
      <c r="K66" s="5"/>
      <c r="L66" s="6"/>
      <c r="M66" s="6"/>
    </row>
    <row r="67" spans="1:13" s="4" customFormat="1" x14ac:dyDescent="0.2">
      <c r="A67" t="str">
        <f>+'Sales Master'!B57</f>
        <v>Truck Signs</v>
      </c>
      <c r="B67" s="2"/>
      <c r="C67"/>
      <c r="D67" s="2"/>
      <c r="E67"/>
      <c r="F67" s="2"/>
      <c r="H67" s="8"/>
      <c r="J67" s="28" t="e">
        <f>F67/D67</f>
        <v>#DIV/0!</v>
      </c>
      <c r="K67"/>
      <c r="L67" s="28" t="e">
        <f>H67/$I$9</f>
        <v>#DIV/0!</v>
      </c>
      <c r="M67" s="6"/>
    </row>
    <row r="68" spans="1:13" s="4" customFormat="1" x14ac:dyDescent="0.2">
      <c r="A68"/>
      <c r="B68" s="41"/>
      <c r="C68" s="41"/>
      <c r="D68" s="41"/>
      <c r="E68" s="41"/>
      <c r="F68" s="41"/>
      <c r="G68" s="41"/>
      <c r="H68" s="41"/>
      <c r="J68" s="6"/>
      <c r="L68" s="6"/>
      <c r="M68" s="6"/>
    </row>
    <row r="69" spans="1:13" s="4" customFormat="1" x14ac:dyDescent="0.2">
      <c r="A69" t="str">
        <f>+'Sales Master'!B59</f>
        <v>Uniforms</v>
      </c>
      <c r="B69" s="2"/>
      <c r="C69"/>
      <c r="D69" s="2"/>
      <c r="E69"/>
      <c r="F69" s="2"/>
      <c r="H69" s="8"/>
      <c r="J69" s="28" t="e">
        <f>F69/D69</f>
        <v>#DIV/0!</v>
      </c>
      <c r="K69"/>
      <c r="L69" s="28" t="e">
        <f>H69/$I$9</f>
        <v>#DIV/0!</v>
      </c>
      <c r="M69" s="6"/>
    </row>
    <row r="70" spans="1:13" s="4" customFormat="1" x14ac:dyDescent="0.2">
      <c r="A70"/>
      <c r="B70" s="41"/>
      <c r="C70" s="41"/>
      <c r="D70" s="41"/>
      <c r="E70" s="41"/>
      <c r="F70" s="41"/>
      <c r="G70" s="41"/>
      <c r="H70" s="41"/>
      <c r="J70" s="6"/>
      <c r="L70" s="6"/>
      <c r="M70" s="6"/>
    </row>
    <row r="71" spans="1:13" s="4" customFormat="1" x14ac:dyDescent="0.2">
      <c r="A71" t="str">
        <f>+'Sales Master'!B61</f>
        <v>Website</v>
      </c>
      <c r="B71" s="2"/>
      <c r="C71"/>
      <c r="D71" s="2"/>
      <c r="E71"/>
      <c r="F71" s="2"/>
      <c r="H71" s="8"/>
      <c r="J71" s="28" t="e">
        <f>F71/D71</f>
        <v>#DIV/0!</v>
      </c>
      <c r="K71"/>
      <c r="L71" s="28" t="e">
        <f>H71/$I$9</f>
        <v>#DIV/0!</v>
      </c>
      <c r="M71" s="6"/>
    </row>
    <row r="72" spans="1:13" s="4" customFormat="1" x14ac:dyDescent="0.2">
      <c r="A72"/>
      <c r="B72" s="41"/>
      <c r="C72" s="41"/>
      <c r="D72" s="41"/>
      <c r="E72" s="41"/>
      <c r="F72" s="41"/>
      <c r="G72" s="41"/>
      <c r="H72" s="41"/>
      <c r="J72" s="6"/>
      <c r="L72" s="6"/>
      <c r="M72" s="6"/>
    </row>
    <row r="73" spans="1:13" x14ac:dyDescent="0.2">
      <c r="A73" t="str">
        <f>+'Sales Master'!B63</f>
        <v>Yard Signs</v>
      </c>
      <c r="B73" s="2"/>
      <c r="D73" s="2"/>
      <c r="F73" s="2"/>
      <c r="G73" s="4"/>
      <c r="H73" s="8"/>
      <c r="I73" s="4"/>
      <c r="J73" s="28" t="e">
        <f>F73/D73</f>
        <v>#DIV/0!</v>
      </c>
      <c r="L73" s="28" t="e">
        <f>H73/$I$9</f>
        <v>#DIV/0!</v>
      </c>
      <c r="M73" s="6"/>
    </row>
    <row r="74" spans="1:13" s="4" customFormat="1" x14ac:dyDescent="0.2">
      <c r="H74" s="31"/>
      <c r="J74" s="6"/>
      <c r="L74" s="6"/>
      <c r="M74" s="6"/>
    </row>
    <row r="75" spans="1:13" x14ac:dyDescent="0.2">
      <c r="A75" t="str">
        <f>+'Sales Master'!B65</f>
        <v xml:space="preserve">Yellow Pages </v>
      </c>
      <c r="B75" s="2"/>
      <c r="D75" s="2"/>
      <c r="F75" s="2"/>
      <c r="G75" s="4"/>
      <c r="H75" s="8"/>
      <c r="I75" s="4"/>
      <c r="J75" s="28" t="e">
        <f>F75/D75</f>
        <v>#DIV/0!</v>
      </c>
      <c r="L75" s="28" t="e">
        <f>H75/$I$9</f>
        <v>#DIV/0!</v>
      </c>
      <c r="M75" s="6"/>
    </row>
    <row r="76" spans="1:13" s="4" customFormat="1" x14ac:dyDescent="0.2">
      <c r="H76" s="31"/>
      <c r="J76" s="6"/>
      <c r="L76" s="6"/>
      <c r="M76" s="6"/>
    </row>
    <row r="77" spans="1:13" x14ac:dyDescent="0.2">
      <c r="A77" t="s">
        <v>37</v>
      </c>
      <c r="B77" s="26">
        <f>SUM(B17:B76)</f>
        <v>0</v>
      </c>
      <c r="D77" s="26">
        <f>SUM(D17:D76)</f>
        <v>0</v>
      </c>
      <c r="F77" s="26">
        <f>SUM(F17:F76)</f>
        <v>0</v>
      </c>
      <c r="H77" s="148">
        <f>SUM(H17:H76)</f>
        <v>0</v>
      </c>
      <c r="J77" s="26" t="e">
        <f>SUM(J17:J76)</f>
        <v>#DIV/0!</v>
      </c>
      <c r="L77" s="6"/>
      <c r="M77" s="6"/>
    </row>
  </sheetData>
  <customSheetViews>
    <customSheetView guid="{6578E43A-B566-4E0F-A0A9-B319CC9B6A12}" showRuler="0" topLeftCell="A85">
      <selection sqref="A1:P1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</customSheetView>
  </customSheetViews>
  <mergeCells count="3">
    <mergeCell ref="A1:P1"/>
    <mergeCell ref="A2:P2"/>
    <mergeCell ref="E4:P4"/>
  </mergeCells>
  <phoneticPr fontId="0" type="noConversion"/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indexed="10"/>
  </sheetPr>
  <dimension ref="A1:AZ130"/>
  <sheetViews>
    <sheetView zoomScaleNormal="100" workbookViewId="0">
      <pane xSplit="3" ySplit="2" topLeftCell="D3" activePane="bottomRight" state="frozen"/>
      <selection activeCell="H30" sqref="H30"/>
      <selection pane="topRight" activeCell="H30" sqref="H30"/>
      <selection pane="bottomLeft" activeCell="H30" sqref="H30"/>
      <selection pane="bottomRight" activeCell="H30" sqref="H30"/>
    </sheetView>
  </sheetViews>
  <sheetFormatPr defaultRowHeight="12.75" x14ac:dyDescent="0.2"/>
  <cols>
    <col min="1" max="1" width="3" bestFit="1" customWidth="1"/>
    <col min="2" max="3" width="23.42578125" customWidth="1"/>
    <col min="4" max="4" width="12" bestFit="1" customWidth="1"/>
    <col min="5" max="5" width="15.5703125" customWidth="1"/>
    <col min="6" max="6" width="14.85546875" bestFit="1" customWidth="1"/>
    <col min="7" max="7" width="13.28515625" bestFit="1" customWidth="1"/>
    <col min="8" max="8" width="13.85546875" bestFit="1" customWidth="1"/>
    <col min="9" max="9" width="14.42578125" bestFit="1" customWidth="1"/>
    <col min="10" max="10" width="15.85546875" bestFit="1" customWidth="1"/>
    <col min="11" max="11" width="11.7109375" bestFit="1" customWidth="1"/>
    <col min="12" max="12" width="17.28515625" customWidth="1"/>
    <col min="13" max="13" width="19.42578125" customWidth="1"/>
    <col min="14" max="14" width="20.42578125" customWidth="1"/>
  </cols>
  <sheetData>
    <row r="1" spans="1:52" s="33" customFormat="1" ht="26.25" x14ac:dyDescent="0.4">
      <c r="A1" s="256" t="str">
        <f>+'Lists &amp; Targets'!K4</f>
        <v>Your Company Name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52" s="34" customFormat="1" ht="20.25" x14ac:dyDescent="0.3">
      <c r="A2" s="257" t="s">
        <v>50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52" s="36" customFormat="1" ht="7.5" customHeight="1" x14ac:dyDescent="0.3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52" s="37" customFormat="1" ht="20.25" customHeight="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52" s="14" customFormat="1" ht="8.2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52" x14ac:dyDescent="0.2">
      <c r="A6" s="259" t="s">
        <v>39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5" t="s">
        <v>84</v>
      </c>
      <c r="M6" s="255"/>
      <c r="N6" s="255"/>
    </row>
    <row r="7" spans="1:52" x14ac:dyDescent="0.2">
      <c r="B7" s="69" t="s">
        <v>23</v>
      </c>
      <c r="C7" s="66" t="s">
        <v>68</v>
      </c>
      <c r="D7" s="69" t="s">
        <v>65</v>
      </c>
      <c r="E7" s="69" t="s">
        <v>66</v>
      </c>
      <c r="F7" s="69" t="s">
        <v>67</v>
      </c>
      <c r="G7" s="69" t="s">
        <v>58</v>
      </c>
      <c r="H7" s="67" t="s">
        <v>12</v>
      </c>
      <c r="I7" s="69" t="s">
        <v>10</v>
      </c>
      <c r="J7" s="68" t="s">
        <v>11</v>
      </c>
      <c r="K7" s="66" t="s">
        <v>24</v>
      </c>
      <c r="L7" s="128" t="s">
        <v>81</v>
      </c>
      <c r="M7" s="130" t="s">
        <v>82</v>
      </c>
      <c r="N7" s="131" t="s">
        <v>83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x14ac:dyDescent="0.2">
      <c r="A8" s="52">
        <v>1</v>
      </c>
      <c r="B8" s="181"/>
      <c r="C8" s="182"/>
      <c r="D8" s="183"/>
      <c r="E8" s="183"/>
      <c r="F8" s="184"/>
      <c r="G8" s="200"/>
      <c r="H8" s="186"/>
      <c r="I8" s="187"/>
      <c r="J8" s="188"/>
      <c r="K8" s="81" t="str">
        <f t="shared" ref="K8:K52" si="0">IF(I8&gt;0,I8-G8,"")</f>
        <v/>
      </c>
      <c r="L8" s="135"/>
      <c r="M8" s="129"/>
      <c r="N8" s="129"/>
    </row>
    <row r="9" spans="1:52" x14ac:dyDescent="0.2">
      <c r="A9" s="52">
        <v>2</v>
      </c>
      <c r="B9" s="181"/>
      <c r="C9" s="182"/>
      <c r="D9" s="183"/>
      <c r="E9" s="183"/>
      <c r="F9" s="184"/>
      <c r="G9" s="185"/>
      <c r="H9" s="186"/>
      <c r="I9" s="187"/>
      <c r="J9" s="188"/>
      <c r="K9" s="81" t="str">
        <f t="shared" si="0"/>
        <v/>
      </c>
      <c r="L9" s="104"/>
      <c r="M9" s="104"/>
      <c r="N9" s="104"/>
    </row>
    <row r="10" spans="1:52" x14ac:dyDescent="0.2">
      <c r="A10" s="52">
        <v>3</v>
      </c>
      <c r="B10" s="181"/>
      <c r="C10" s="182"/>
      <c r="D10" s="183"/>
      <c r="E10" s="183"/>
      <c r="F10" s="184"/>
      <c r="G10" s="185"/>
      <c r="H10" s="186"/>
      <c r="I10" s="187"/>
      <c r="J10" s="188"/>
      <c r="K10" s="81" t="str">
        <f t="shared" si="0"/>
        <v/>
      </c>
      <c r="L10" s="103"/>
      <c r="M10" s="103"/>
      <c r="N10" s="103"/>
    </row>
    <row r="11" spans="1:52" x14ac:dyDescent="0.2">
      <c r="A11" s="52">
        <v>4</v>
      </c>
      <c r="B11" s="181"/>
      <c r="C11" s="182"/>
      <c r="D11" s="183"/>
      <c r="E11" s="183"/>
      <c r="F11" s="184"/>
      <c r="G11" s="185"/>
      <c r="H11" s="186"/>
      <c r="I11" s="187"/>
      <c r="J11" s="188"/>
      <c r="K11" s="81" t="str">
        <f t="shared" si="0"/>
        <v/>
      </c>
      <c r="L11" s="103"/>
      <c r="M11" s="103"/>
      <c r="N11" s="103"/>
    </row>
    <row r="12" spans="1:52" x14ac:dyDescent="0.2">
      <c r="A12" s="52">
        <v>5</v>
      </c>
      <c r="B12" s="181"/>
      <c r="C12" s="182"/>
      <c r="D12" s="183"/>
      <c r="E12" s="183"/>
      <c r="F12" s="184"/>
      <c r="G12" s="185"/>
      <c r="H12" s="186"/>
      <c r="I12" s="187"/>
      <c r="J12" s="188"/>
      <c r="K12" s="81" t="str">
        <f t="shared" si="0"/>
        <v/>
      </c>
      <c r="L12" s="103"/>
      <c r="M12" s="103"/>
      <c r="N12" s="103"/>
    </row>
    <row r="13" spans="1:52" x14ac:dyDescent="0.2">
      <c r="A13" s="52">
        <v>6</v>
      </c>
      <c r="B13" s="181"/>
      <c r="C13" s="182"/>
      <c r="D13" s="183"/>
      <c r="E13" s="183"/>
      <c r="F13" s="184"/>
      <c r="G13" s="185"/>
      <c r="H13" s="186"/>
      <c r="I13" s="187"/>
      <c r="J13" s="188"/>
      <c r="K13" s="81" t="str">
        <f t="shared" si="0"/>
        <v/>
      </c>
      <c r="L13" s="103"/>
      <c r="M13" s="103"/>
      <c r="N13" s="103"/>
    </row>
    <row r="14" spans="1:52" x14ac:dyDescent="0.2">
      <c r="A14" s="52">
        <v>7</v>
      </c>
      <c r="B14" s="181"/>
      <c r="C14" s="182"/>
      <c r="D14" s="183"/>
      <c r="E14" s="183"/>
      <c r="F14" s="184"/>
      <c r="G14" s="185"/>
      <c r="H14" s="186"/>
      <c r="I14" s="187"/>
      <c r="J14" s="188"/>
      <c r="K14" s="81" t="str">
        <f t="shared" si="0"/>
        <v/>
      </c>
      <c r="L14" s="103"/>
      <c r="M14" s="103"/>
      <c r="N14" s="103"/>
    </row>
    <row r="15" spans="1:52" x14ac:dyDescent="0.2">
      <c r="A15" s="52">
        <v>8</v>
      </c>
      <c r="B15" s="181"/>
      <c r="C15" s="182"/>
      <c r="D15" s="183"/>
      <c r="E15" s="183"/>
      <c r="F15" s="184"/>
      <c r="G15" s="185"/>
      <c r="H15" s="186"/>
      <c r="I15" s="187"/>
      <c r="J15" s="188"/>
      <c r="K15" s="81" t="str">
        <f t="shared" si="0"/>
        <v/>
      </c>
      <c r="L15" s="134"/>
      <c r="M15" s="103"/>
      <c r="N15" s="103"/>
    </row>
    <row r="16" spans="1:52" x14ac:dyDescent="0.2">
      <c r="A16" s="52">
        <v>9</v>
      </c>
      <c r="B16" s="181"/>
      <c r="C16" s="182"/>
      <c r="D16" s="183"/>
      <c r="E16" s="183"/>
      <c r="F16" s="184"/>
      <c r="G16" s="185"/>
      <c r="H16" s="186"/>
      <c r="I16" s="187"/>
      <c r="J16" s="188"/>
      <c r="K16" s="81" t="str">
        <f t="shared" si="0"/>
        <v/>
      </c>
      <c r="L16" s="103"/>
      <c r="M16" s="103"/>
      <c r="N16" s="103"/>
    </row>
    <row r="17" spans="1:14" x14ac:dyDescent="0.2">
      <c r="A17" s="52">
        <v>10</v>
      </c>
      <c r="B17" s="181"/>
      <c r="C17" s="182"/>
      <c r="D17" s="183"/>
      <c r="E17" s="183"/>
      <c r="F17" s="184"/>
      <c r="G17" s="185"/>
      <c r="H17" s="186"/>
      <c r="I17" s="187"/>
      <c r="J17" s="188"/>
      <c r="K17" s="81" t="str">
        <f t="shared" si="0"/>
        <v/>
      </c>
      <c r="L17" s="103"/>
      <c r="M17" s="103"/>
      <c r="N17" s="103"/>
    </row>
    <row r="18" spans="1:14" x14ac:dyDescent="0.2">
      <c r="A18" s="52">
        <v>11</v>
      </c>
      <c r="B18" s="181"/>
      <c r="C18" s="182"/>
      <c r="D18" s="183"/>
      <c r="E18" s="183"/>
      <c r="F18" s="184"/>
      <c r="G18" s="185"/>
      <c r="H18" s="186"/>
      <c r="I18" s="187"/>
      <c r="J18" s="188"/>
      <c r="K18" s="81" t="str">
        <f t="shared" si="0"/>
        <v/>
      </c>
      <c r="L18" s="103"/>
      <c r="M18" s="103"/>
      <c r="N18" s="103"/>
    </row>
    <row r="19" spans="1:14" x14ac:dyDescent="0.2">
      <c r="A19" s="52">
        <v>12</v>
      </c>
      <c r="B19" s="181"/>
      <c r="C19" s="182"/>
      <c r="D19" s="183"/>
      <c r="E19" s="183"/>
      <c r="F19" s="184"/>
      <c r="G19" s="185"/>
      <c r="H19" s="186"/>
      <c r="I19" s="187"/>
      <c r="J19" s="188"/>
      <c r="K19" s="81" t="str">
        <f t="shared" si="0"/>
        <v/>
      </c>
      <c r="L19" s="103"/>
      <c r="M19" s="103"/>
      <c r="N19" s="103"/>
    </row>
    <row r="20" spans="1:14" x14ac:dyDescent="0.2">
      <c r="A20" s="52">
        <v>13</v>
      </c>
      <c r="B20" s="181"/>
      <c r="C20" s="182"/>
      <c r="D20" s="183"/>
      <c r="E20" s="183"/>
      <c r="F20" s="184"/>
      <c r="G20" s="185"/>
      <c r="H20" s="186"/>
      <c r="I20" s="187"/>
      <c r="J20" s="188"/>
      <c r="K20" s="81" t="str">
        <f t="shared" si="0"/>
        <v/>
      </c>
      <c r="L20" s="103"/>
      <c r="M20" s="103"/>
      <c r="N20" s="103"/>
    </row>
    <row r="21" spans="1:14" x14ac:dyDescent="0.2">
      <c r="A21" s="52">
        <v>14</v>
      </c>
      <c r="B21" s="181"/>
      <c r="C21" s="182"/>
      <c r="D21" s="183"/>
      <c r="E21" s="183"/>
      <c r="F21" s="184"/>
      <c r="G21" s="185"/>
      <c r="H21" s="186"/>
      <c r="I21" s="187"/>
      <c r="J21" s="188"/>
      <c r="K21" s="81" t="str">
        <f t="shared" si="0"/>
        <v/>
      </c>
      <c r="L21" s="103"/>
      <c r="M21" s="103"/>
      <c r="N21" s="103"/>
    </row>
    <row r="22" spans="1:14" x14ac:dyDescent="0.2">
      <c r="A22" s="52">
        <v>15</v>
      </c>
      <c r="B22" s="181"/>
      <c r="C22" s="182"/>
      <c r="D22" s="183"/>
      <c r="E22" s="183"/>
      <c r="F22" s="184"/>
      <c r="G22" s="200"/>
      <c r="H22" s="186"/>
      <c r="I22" s="187"/>
      <c r="J22" s="188"/>
      <c r="K22" s="81" t="str">
        <f t="shared" si="0"/>
        <v/>
      </c>
      <c r="L22" s="103"/>
      <c r="M22" s="103"/>
      <c r="N22" s="103"/>
    </row>
    <row r="23" spans="1:14" x14ac:dyDescent="0.2">
      <c r="A23" s="52">
        <v>16</v>
      </c>
      <c r="B23" s="181"/>
      <c r="C23" s="182"/>
      <c r="D23" s="183"/>
      <c r="E23" s="183"/>
      <c r="F23" s="184"/>
      <c r="G23" s="200"/>
      <c r="H23" s="186"/>
      <c r="I23" s="187"/>
      <c r="J23" s="188"/>
      <c r="K23" s="81" t="str">
        <f t="shared" si="0"/>
        <v/>
      </c>
      <c r="L23" s="103"/>
      <c r="M23" s="103"/>
      <c r="N23" s="103"/>
    </row>
    <row r="24" spans="1:14" ht="12.75" customHeight="1" x14ac:dyDescent="0.2">
      <c r="A24" s="52">
        <v>17</v>
      </c>
      <c r="B24" s="73"/>
      <c r="C24" s="74"/>
      <c r="D24" s="75"/>
      <c r="E24" s="75"/>
      <c r="F24" s="76"/>
      <c r="G24" s="82"/>
      <c r="H24" s="78"/>
      <c r="I24" s="79"/>
      <c r="J24" s="80"/>
      <c r="K24" s="81" t="str">
        <f t="shared" si="0"/>
        <v/>
      </c>
      <c r="L24" s="103"/>
      <c r="M24" s="103"/>
      <c r="N24" s="103"/>
    </row>
    <row r="25" spans="1:14" ht="12" customHeight="1" x14ac:dyDescent="0.2">
      <c r="A25" s="52">
        <v>18</v>
      </c>
      <c r="B25" s="73"/>
      <c r="C25" s="74"/>
      <c r="D25" s="75"/>
      <c r="E25" s="75"/>
      <c r="F25" s="76"/>
      <c r="G25" s="82"/>
      <c r="H25" s="78"/>
      <c r="I25" s="79"/>
      <c r="J25" s="80"/>
      <c r="K25" s="81" t="str">
        <f t="shared" si="0"/>
        <v/>
      </c>
      <c r="L25" s="103"/>
      <c r="M25" s="103"/>
      <c r="N25" s="103"/>
    </row>
    <row r="26" spans="1:14" x14ac:dyDescent="0.2">
      <c r="A26" s="52">
        <v>19</v>
      </c>
      <c r="B26" s="73"/>
      <c r="C26" s="74"/>
      <c r="D26" s="75"/>
      <c r="E26" s="75"/>
      <c r="F26" s="76"/>
      <c r="G26" s="82"/>
      <c r="H26" s="78"/>
      <c r="I26" s="79"/>
      <c r="J26" s="80"/>
      <c r="K26" s="81" t="str">
        <f t="shared" si="0"/>
        <v/>
      </c>
      <c r="L26" s="103"/>
      <c r="M26" s="103"/>
      <c r="N26" s="103"/>
    </row>
    <row r="27" spans="1:14" x14ac:dyDescent="0.2">
      <c r="A27" s="52">
        <v>20</v>
      </c>
      <c r="B27" s="73"/>
      <c r="C27" s="74"/>
      <c r="D27" s="75"/>
      <c r="E27" s="75"/>
      <c r="F27" s="76"/>
      <c r="G27" s="82"/>
      <c r="H27" s="78"/>
      <c r="I27" s="79"/>
      <c r="J27" s="80"/>
      <c r="K27" s="81" t="str">
        <f t="shared" si="0"/>
        <v/>
      </c>
      <c r="L27" s="103"/>
      <c r="M27" s="103"/>
      <c r="N27" s="103"/>
    </row>
    <row r="28" spans="1:14" x14ac:dyDescent="0.2">
      <c r="A28" s="52">
        <v>21</v>
      </c>
      <c r="B28" s="73"/>
      <c r="C28" s="74"/>
      <c r="D28" s="75"/>
      <c r="E28" s="75"/>
      <c r="F28" s="76"/>
      <c r="G28" s="82"/>
      <c r="H28" s="78"/>
      <c r="I28" s="79"/>
      <c r="J28" s="80"/>
      <c r="K28" s="81" t="str">
        <f t="shared" si="0"/>
        <v/>
      </c>
      <c r="L28" s="103"/>
      <c r="M28" s="103"/>
      <c r="N28" s="103"/>
    </row>
    <row r="29" spans="1:14" x14ac:dyDescent="0.2">
      <c r="A29" s="52">
        <v>22</v>
      </c>
      <c r="B29" s="73"/>
      <c r="C29" s="74"/>
      <c r="D29" s="75"/>
      <c r="E29" s="75"/>
      <c r="F29" s="76"/>
      <c r="G29" s="82"/>
      <c r="H29" s="78"/>
      <c r="I29" s="79"/>
      <c r="J29" s="80"/>
      <c r="K29" s="81" t="str">
        <f t="shared" si="0"/>
        <v/>
      </c>
      <c r="L29" s="103"/>
      <c r="M29" s="103"/>
      <c r="N29" s="103"/>
    </row>
    <row r="30" spans="1:14" x14ac:dyDescent="0.2">
      <c r="A30" s="52">
        <v>23</v>
      </c>
      <c r="B30" s="73"/>
      <c r="C30" s="74"/>
      <c r="D30" s="75"/>
      <c r="E30" s="75"/>
      <c r="F30" s="76"/>
      <c r="G30" s="82"/>
      <c r="H30" s="78"/>
      <c r="I30" s="79"/>
      <c r="J30" s="80"/>
      <c r="K30" s="81" t="str">
        <f t="shared" si="0"/>
        <v/>
      </c>
      <c r="L30" s="103"/>
      <c r="M30" s="103"/>
      <c r="N30" s="103"/>
    </row>
    <row r="31" spans="1:14" x14ac:dyDescent="0.2">
      <c r="A31" s="52">
        <v>24</v>
      </c>
      <c r="B31" s="73"/>
      <c r="C31" s="74"/>
      <c r="D31" s="75"/>
      <c r="E31" s="75"/>
      <c r="F31" s="76"/>
      <c r="G31" s="82"/>
      <c r="H31" s="78"/>
      <c r="I31" s="79"/>
      <c r="J31" s="80"/>
      <c r="K31" s="81" t="str">
        <f t="shared" si="0"/>
        <v/>
      </c>
      <c r="L31" s="103"/>
      <c r="M31" s="103"/>
      <c r="N31" s="103"/>
    </row>
    <row r="32" spans="1:14" x14ac:dyDescent="0.2">
      <c r="A32" s="52">
        <v>25</v>
      </c>
      <c r="B32" s="73"/>
      <c r="C32" s="74"/>
      <c r="D32" s="75"/>
      <c r="E32" s="75"/>
      <c r="F32" s="76"/>
      <c r="G32" s="82"/>
      <c r="H32" s="78"/>
      <c r="I32" s="79"/>
      <c r="J32" s="80"/>
      <c r="K32" s="81" t="str">
        <f t="shared" si="0"/>
        <v/>
      </c>
      <c r="L32" s="103"/>
      <c r="M32" s="103"/>
      <c r="N32" s="103"/>
    </row>
    <row r="33" spans="1:14" ht="12.75" customHeight="1" x14ac:dyDescent="0.2">
      <c r="A33" s="52">
        <v>26</v>
      </c>
      <c r="B33" s="73"/>
      <c r="C33" s="74"/>
      <c r="D33" s="75"/>
      <c r="E33" s="75"/>
      <c r="F33" s="76"/>
      <c r="G33" s="82"/>
      <c r="H33" s="78"/>
      <c r="I33" s="79"/>
      <c r="J33" s="80"/>
      <c r="K33" s="81" t="str">
        <f t="shared" si="0"/>
        <v/>
      </c>
      <c r="L33" s="103"/>
      <c r="M33" s="103"/>
      <c r="N33" s="103"/>
    </row>
    <row r="34" spans="1:14" x14ac:dyDescent="0.2">
      <c r="A34" s="52">
        <v>27</v>
      </c>
      <c r="B34" s="73"/>
      <c r="C34" s="74"/>
      <c r="D34" s="75"/>
      <c r="E34" s="75"/>
      <c r="F34" s="76"/>
      <c r="G34" s="82"/>
      <c r="H34" s="78"/>
      <c r="I34" s="79"/>
      <c r="J34" s="80"/>
      <c r="K34" s="81" t="str">
        <f t="shared" si="0"/>
        <v/>
      </c>
      <c r="L34" s="103"/>
      <c r="M34" s="103"/>
      <c r="N34" s="103"/>
    </row>
    <row r="35" spans="1:14" x14ac:dyDescent="0.2">
      <c r="A35" s="52">
        <v>28</v>
      </c>
      <c r="B35" s="73"/>
      <c r="C35" s="74"/>
      <c r="D35" s="75"/>
      <c r="E35" s="75"/>
      <c r="F35" s="76"/>
      <c r="G35" s="82"/>
      <c r="H35" s="78"/>
      <c r="I35" s="79"/>
      <c r="J35" s="80"/>
      <c r="K35" s="81" t="str">
        <f t="shared" si="0"/>
        <v/>
      </c>
      <c r="L35" s="103"/>
      <c r="M35" s="103"/>
      <c r="N35" s="103"/>
    </row>
    <row r="36" spans="1:14" s="30" customFormat="1" x14ac:dyDescent="0.2">
      <c r="A36" s="52">
        <v>29</v>
      </c>
      <c r="B36" s="73"/>
      <c r="C36" s="74"/>
      <c r="D36" s="75"/>
      <c r="E36" s="75"/>
      <c r="F36" s="76"/>
      <c r="G36" s="82"/>
      <c r="H36" s="78"/>
      <c r="I36" s="79"/>
      <c r="J36" s="80"/>
      <c r="K36" s="81" t="str">
        <f t="shared" si="0"/>
        <v/>
      </c>
      <c r="L36" s="103"/>
      <c r="M36" s="104"/>
      <c r="N36" s="105"/>
    </row>
    <row r="37" spans="1:14" x14ac:dyDescent="0.2">
      <c r="A37" s="52">
        <v>30</v>
      </c>
      <c r="B37" s="73"/>
      <c r="C37" s="74"/>
      <c r="D37" s="75"/>
      <c r="E37" s="75"/>
      <c r="F37" s="76"/>
      <c r="G37" s="82"/>
      <c r="H37" s="78"/>
      <c r="I37" s="79"/>
      <c r="J37" s="80"/>
      <c r="K37" s="81" t="str">
        <f t="shared" si="0"/>
        <v/>
      </c>
      <c r="L37" s="103"/>
      <c r="M37" s="104"/>
      <c r="N37" s="105"/>
    </row>
    <row r="38" spans="1:14" x14ac:dyDescent="0.2">
      <c r="A38" s="52">
        <v>31</v>
      </c>
      <c r="B38" s="73"/>
      <c r="C38" s="74"/>
      <c r="D38" s="75"/>
      <c r="E38" s="75"/>
      <c r="F38" s="76"/>
      <c r="G38" s="82"/>
      <c r="H38" s="78"/>
      <c r="I38" s="79"/>
      <c r="J38" s="80"/>
      <c r="K38" s="81" t="str">
        <f t="shared" si="0"/>
        <v/>
      </c>
      <c r="L38" s="103"/>
      <c r="M38" s="104"/>
      <c r="N38" s="105"/>
    </row>
    <row r="39" spans="1:14" x14ac:dyDescent="0.2">
      <c r="A39" s="52">
        <v>32</v>
      </c>
      <c r="B39" s="83"/>
      <c r="C39" s="74"/>
      <c r="D39" s="84"/>
      <c r="E39" s="84"/>
      <c r="F39" s="85"/>
      <c r="G39" s="86"/>
      <c r="H39" s="87"/>
      <c r="I39" s="88"/>
      <c r="J39" s="89"/>
      <c r="K39" s="81" t="str">
        <f t="shared" si="0"/>
        <v/>
      </c>
      <c r="L39" s="103"/>
      <c r="M39" s="104"/>
      <c r="N39" s="105"/>
    </row>
    <row r="40" spans="1:14" x14ac:dyDescent="0.2">
      <c r="A40" s="52">
        <v>33</v>
      </c>
      <c r="B40" s="73"/>
      <c r="C40" s="74"/>
      <c r="D40" s="75"/>
      <c r="E40" s="75"/>
      <c r="F40" s="76"/>
      <c r="G40" s="82"/>
      <c r="H40" s="78"/>
      <c r="I40" s="79"/>
      <c r="J40" s="80"/>
      <c r="K40" s="81" t="str">
        <f t="shared" si="0"/>
        <v/>
      </c>
      <c r="L40" s="103"/>
      <c r="M40" s="104"/>
      <c r="N40" s="105"/>
    </row>
    <row r="41" spans="1:14" x14ac:dyDescent="0.2">
      <c r="A41" s="52">
        <v>34</v>
      </c>
      <c r="B41" s="73"/>
      <c r="C41" s="74"/>
      <c r="D41" s="75"/>
      <c r="E41" s="75"/>
      <c r="F41" s="76"/>
      <c r="G41" s="82"/>
      <c r="H41" s="78"/>
      <c r="I41" s="79"/>
      <c r="J41" s="80"/>
      <c r="K41" s="81" t="str">
        <f t="shared" si="0"/>
        <v/>
      </c>
      <c r="L41" s="103"/>
      <c r="M41" s="104"/>
      <c r="N41" s="105"/>
    </row>
    <row r="42" spans="1:14" x14ac:dyDescent="0.2">
      <c r="A42" s="52">
        <v>35</v>
      </c>
      <c r="B42" s="73"/>
      <c r="C42" s="74"/>
      <c r="D42" s="75"/>
      <c r="E42" s="75"/>
      <c r="F42" s="76"/>
      <c r="G42" s="82"/>
      <c r="H42" s="78"/>
      <c r="I42" s="79"/>
      <c r="J42" s="80"/>
      <c r="K42" s="81" t="str">
        <f t="shared" si="0"/>
        <v/>
      </c>
      <c r="L42" s="103"/>
      <c r="M42" s="104"/>
      <c r="N42" s="105"/>
    </row>
    <row r="43" spans="1:14" x14ac:dyDescent="0.2">
      <c r="A43" s="52">
        <v>36</v>
      </c>
      <c r="B43" s="73"/>
      <c r="C43" s="74"/>
      <c r="D43" s="75"/>
      <c r="E43" s="75"/>
      <c r="F43" s="76"/>
      <c r="G43" s="82"/>
      <c r="H43" s="78"/>
      <c r="I43" s="79"/>
      <c r="J43" s="80"/>
      <c r="K43" s="81" t="str">
        <f t="shared" si="0"/>
        <v/>
      </c>
      <c r="L43" s="103"/>
      <c r="M43" s="104"/>
      <c r="N43" s="105"/>
    </row>
    <row r="44" spans="1:14" x14ac:dyDescent="0.2">
      <c r="A44" s="52">
        <v>37</v>
      </c>
      <c r="B44" s="73"/>
      <c r="C44" s="74"/>
      <c r="D44" s="75"/>
      <c r="E44" s="75"/>
      <c r="F44" s="76"/>
      <c r="G44" s="82"/>
      <c r="H44" s="78"/>
      <c r="I44" s="79"/>
      <c r="J44" s="80"/>
      <c r="K44" s="81" t="str">
        <f t="shared" si="0"/>
        <v/>
      </c>
      <c r="L44" s="103"/>
      <c r="M44" s="104"/>
      <c r="N44" s="105"/>
    </row>
    <row r="45" spans="1:14" x14ac:dyDescent="0.2">
      <c r="A45" s="52">
        <v>38</v>
      </c>
      <c r="B45" s="73"/>
      <c r="C45" s="74"/>
      <c r="D45" s="75"/>
      <c r="E45" s="75"/>
      <c r="F45" s="76"/>
      <c r="G45" s="82"/>
      <c r="H45" s="78"/>
      <c r="I45" s="79"/>
      <c r="J45" s="80"/>
      <c r="K45" s="81" t="str">
        <f t="shared" si="0"/>
        <v/>
      </c>
      <c r="L45" s="103"/>
      <c r="M45" s="104"/>
      <c r="N45" s="105"/>
    </row>
    <row r="46" spans="1:14" x14ac:dyDescent="0.2">
      <c r="A46" s="52">
        <v>39</v>
      </c>
      <c r="B46" s="73"/>
      <c r="C46" s="74"/>
      <c r="D46" s="75"/>
      <c r="E46" s="75"/>
      <c r="F46" s="76"/>
      <c r="G46" s="82"/>
      <c r="H46" s="78"/>
      <c r="I46" s="79"/>
      <c r="J46" s="80"/>
      <c r="K46" s="81" t="str">
        <f t="shared" si="0"/>
        <v/>
      </c>
      <c r="L46" s="103"/>
      <c r="M46" s="104"/>
      <c r="N46" s="105"/>
    </row>
    <row r="47" spans="1:14" x14ac:dyDescent="0.2">
      <c r="A47" s="52">
        <v>40</v>
      </c>
      <c r="B47" s="73"/>
      <c r="C47" s="74"/>
      <c r="D47" s="75"/>
      <c r="E47" s="75"/>
      <c r="F47" s="76"/>
      <c r="G47" s="82"/>
      <c r="H47" s="78"/>
      <c r="I47" s="79"/>
      <c r="J47" s="80"/>
      <c r="K47" s="81" t="str">
        <f t="shared" si="0"/>
        <v/>
      </c>
      <c r="L47" s="103"/>
      <c r="M47" s="104"/>
      <c r="N47" s="105"/>
    </row>
    <row r="48" spans="1:14" x14ac:dyDescent="0.2">
      <c r="A48" s="52">
        <v>41</v>
      </c>
      <c r="B48" s="73"/>
      <c r="C48" s="74"/>
      <c r="D48" s="75"/>
      <c r="E48" s="75"/>
      <c r="F48" s="76"/>
      <c r="G48" s="82"/>
      <c r="H48" s="78"/>
      <c r="I48" s="79"/>
      <c r="J48" s="80"/>
      <c r="K48" s="81" t="str">
        <f t="shared" si="0"/>
        <v/>
      </c>
      <c r="L48" s="103"/>
      <c r="M48" s="104"/>
      <c r="N48" s="105"/>
    </row>
    <row r="49" spans="1:14" x14ac:dyDescent="0.2">
      <c r="A49" s="52">
        <v>42</v>
      </c>
      <c r="B49" s="73"/>
      <c r="C49" s="74"/>
      <c r="D49" s="75"/>
      <c r="E49" s="75"/>
      <c r="F49" s="76"/>
      <c r="G49" s="82"/>
      <c r="H49" s="78"/>
      <c r="I49" s="79"/>
      <c r="J49" s="80"/>
      <c r="K49" s="81" t="str">
        <f t="shared" si="0"/>
        <v/>
      </c>
      <c r="L49" s="103"/>
      <c r="M49" s="104"/>
      <c r="N49" s="105"/>
    </row>
    <row r="50" spans="1:14" x14ac:dyDescent="0.2">
      <c r="A50" s="52">
        <v>43</v>
      </c>
      <c r="B50" s="83"/>
      <c r="C50" s="74"/>
      <c r="D50" s="84"/>
      <c r="E50" s="84"/>
      <c r="F50" s="90"/>
      <c r="G50" s="83"/>
      <c r="H50" s="91"/>
      <c r="I50" s="92"/>
      <c r="J50" s="93"/>
      <c r="K50" s="81" t="str">
        <f t="shared" si="0"/>
        <v/>
      </c>
      <c r="L50" s="103"/>
      <c r="M50" s="104"/>
      <c r="N50" s="105"/>
    </row>
    <row r="51" spans="1:14" x14ac:dyDescent="0.2">
      <c r="A51" s="52">
        <v>44</v>
      </c>
      <c r="B51" s="83"/>
      <c r="C51" s="74"/>
      <c r="D51" s="84"/>
      <c r="E51" s="84"/>
      <c r="F51" s="90"/>
      <c r="G51" s="83"/>
      <c r="H51" s="91"/>
      <c r="I51" s="92"/>
      <c r="J51" s="93"/>
      <c r="K51" s="81" t="str">
        <f t="shared" si="0"/>
        <v/>
      </c>
      <c r="L51" s="103"/>
      <c r="M51" s="104"/>
      <c r="N51" s="105"/>
    </row>
    <row r="52" spans="1:14" x14ac:dyDescent="0.2">
      <c r="A52" s="52">
        <v>45</v>
      </c>
      <c r="B52" s="73"/>
      <c r="C52" s="74"/>
      <c r="D52" s="75"/>
      <c r="E52" s="75"/>
      <c r="F52" s="94"/>
      <c r="G52" s="73"/>
      <c r="H52" s="95"/>
      <c r="I52" s="96"/>
      <c r="J52" s="97"/>
      <c r="K52" s="81" t="str">
        <f t="shared" si="0"/>
        <v/>
      </c>
      <c r="L52" s="103"/>
      <c r="M52" s="104"/>
      <c r="N52" s="105"/>
    </row>
    <row r="53" spans="1:14" x14ac:dyDescent="0.2">
      <c r="A53" s="52"/>
      <c r="B53" s="98" t="s">
        <v>21</v>
      </c>
      <c r="C53" s="52"/>
      <c r="D53" s="52"/>
      <c r="E53" s="52"/>
      <c r="F53" s="99">
        <f>COUNTA(F8:F52)</f>
        <v>0</v>
      </c>
      <c r="G53" s="99">
        <f>COUNTA(G8:G52)</f>
        <v>0</v>
      </c>
      <c r="H53" s="100">
        <f>SUM(H8:H52)</f>
        <v>0</v>
      </c>
      <c r="I53" s="99">
        <f>COUNTA(I8:I52)</f>
        <v>0</v>
      </c>
      <c r="J53" s="101">
        <f>SUM(J8:J52)</f>
        <v>0</v>
      </c>
      <c r="K53" s="102" t="e">
        <f>AVERAGE(K8:K52)</f>
        <v>#DIV/0!</v>
      </c>
    </row>
    <row r="54" spans="1:14" x14ac:dyDescent="0.2">
      <c r="F54" s="70" t="s">
        <v>76</v>
      </c>
      <c r="G54" s="70" t="s">
        <v>77</v>
      </c>
      <c r="H54" s="70" t="s">
        <v>79</v>
      </c>
      <c r="I54" s="70" t="s">
        <v>78</v>
      </c>
      <c r="J54" s="70" t="s">
        <v>80</v>
      </c>
    </row>
    <row r="100" spans="3:5" x14ac:dyDescent="0.2">
      <c r="C100" t="str">
        <f>+'Lists &amp; Targets'!B4</f>
        <v>Source List</v>
      </c>
      <c r="D100" t="str">
        <f>+'Lists &amp; Targets'!D4</f>
        <v>Region List</v>
      </c>
      <c r="E100" t="str">
        <f>+'Lists &amp; Targets'!G4</f>
        <v>Job Type List</v>
      </c>
    </row>
    <row r="101" spans="3:5" x14ac:dyDescent="0.2">
      <c r="C101" t="str">
        <f>+'Lists &amp; Targets'!B5</f>
        <v>Chamber Directories</v>
      </c>
      <c r="D101" t="str">
        <f>+'Lists &amp; Targets'!D5</f>
        <v>Region 1</v>
      </c>
      <c r="E101" t="str">
        <f>+'Lists &amp; Targets'!G5</f>
        <v>Residential Interior</v>
      </c>
    </row>
    <row r="102" spans="3:5" x14ac:dyDescent="0.2">
      <c r="C102" t="str">
        <f>+'Lists &amp; Targets'!B6</f>
        <v>Contractor - Repeat Business</v>
      </c>
      <c r="D102" t="str">
        <f>+'Lists &amp; Targets'!D6</f>
        <v>Region 2</v>
      </c>
      <c r="E102" t="str">
        <f>+'Lists &amp; Targets'!G6</f>
        <v>Residential Exterior</v>
      </c>
    </row>
    <row r="103" spans="3:5" x14ac:dyDescent="0.2">
      <c r="C103" t="str">
        <f>+'Lists &amp; Targets'!B7</f>
        <v>Designer - Repeat Business</v>
      </c>
      <c r="D103" t="str">
        <f>+'Lists &amp; Targets'!D7</f>
        <v>Region 3</v>
      </c>
      <c r="E103" t="str">
        <f>+'Lists &amp; Targets'!G7</f>
        <v>Commercial</v>
      </c>
    </row>
    <row r="104" spans="3:5" x14ac:dyDescent="0.2">
      <c r="C104" t="str">
        <f>+'Lists &amp; Targets'!B8</f>
        <v>Direct Contact with Employee</v>
      </c>
      <c r="D104" t="str">
        <f>+'Lists &amp; Targets'!D8</f>
        <v>Region 4</v>
      </c>
      <c r="E104" t="str">
        <f>+'Lists &amp; Targets'!G8</f>
        <v>Remodel</v>
      </c>
    </row>
    <row r="105" spans="3:5" x14ac:dyDescent="0.2">
      <c r="C105" t="str">
        <f>+'Lists &amp; Targets'!B9</f>
        <v xml:space="preserve">Direct Mail Postcards - Fall </v>
      </c>
      <c r="D105" t="str">
        <f>+'Lists &amp; Targets'!D9</f>
        <v>Region 5</v>
      </c>
      <c r="E105" t="str">
        <f>+'Lists &amp; Targets'!G9</f>
        <v>Wallpaper</v>
      </c>
    </row>
    <row r="106" spans="3:5" x14ac:dyDescent="0.2">
      <c r="C106" t="str">
        <f>+'Lists &amp; Targets'!B10</f>
        <v>Direct Mail Postcards - Spring</v>
      </c>
      <c r="D106" t="str">
        <f>+'Lists &amp; Targets'!D10</f>
        <v>Region 6</v>
      </c>
      <c r="E106" t="str">
        <f>+'Lists &amp; Targets'!G10</f>
        <v>New Construction</v>
      </c>
    </row>
    <row r="107" spans="3:5" x14ac:dyDescent="0.2">
      <c r="C107" t="str">
        <f>+'Lists &amp; Targets'!B11</f>
        <v>Direct Mail Postcards - Winter</v>
      </c>
      <c r="D107" t="str">
        <f>+'Lists &amp; Targets'!D11</f>
        <v>Region 7</v>
      </c>
      <c r="E107" t="str">
        <f>+'Lists &amp; Targets'!G11</f>
        <v xml:space="preserve">Other  </v>
      </c>
    </row>
    <row r="108" spans="3:5" x14ac:dyDescent="0.2">
      <c r="C108" t="str">
        <f>+'Lists &amp; Targets'!B12</f>
        <v>Door Hangers</v>
      </c>
      <c r="D108" t="str">
        <f>+'Lists &amp; Targets'!D12</f>
        <v>Region 8</v>
      </c>
      <c r="E108">
        <f>+'Lists &amp; Targets'!G12</f>
        <v>0</v>
      </c>
    </row>
    <row r="109" spans="3:5" x14ac:dyDescent="0.2">
      <c r="C109" t="str">
        <f>+'Lists &amp; Targets'!B13</f>
        <v>Flyer</v>
      </c>
      <c r="D109" t="str">
        <f>+'Lists &amp; Targets'!D13</f>
        <v>Region 9</v>
      </c>
      <c r="E109">
        <f>+'Lists &amp; Targets'!G13</f>
        <v>0</v>
      </c>
    </row>
    <row r="110" spans="3:5" x14ac:dyDescent="0.2">
      <c r="C110" t="str">
        <f>+'Lists &amp; Targets'!B14</f>
        <v>Home Shows</v>
      </c>
      <c r="D110" t="str">
        <f>+'Lists &amp; Targets'!D14</f>
        <v>Region 10</v>
      </c>
      <c r="E110">
        <f>+'Lists &amp; Targets'!G14</f>
        <v>0</v>
      </c>
    </row>
    <row r="111" spans="3:5" x14ac:dyDescent="0.2">
      <c r="C111" t="str">
        <f>+'Lists &amp; Targets'!B15</f>
        <v>Networking Group</v>
      </c>
      <c r="D111">
        <f>+'Lists &amp; Targets'!D15</f>
        <v>0</v>
      </c>
      <c r="E111">
        <f>+'Lists &amp; Targets'!G15</f>
        <v>0</v>
      </c>
    </row>
    <row r="112" spans="3:5" x14ac:dyDescent="0.2">
      <c r="C112" t="str">
        <f>+'Lists &amp; Targets'!B16</f>
        <v>Newsletter</v>
      </c>
      <c r="D112">
        <f>+'Lists &amp; Targets'!D16</f>
        <v>0</v>
      </c>
      <c r="E112">
        <f>+'Lists &amp; Targets'!G16</f>
        <v>0</v>
      </c>
    </row>
    <row r="113" spans="3:5" x14ac:dyDescent="0.2">
      <c r="C113" t="str">
        <f>+'Lists &amp; Targets'!B17</f>
        <v>Newspaper Advertisements</v>
      </c>
      <c r="D113">
        <f>+'Lists &amp; Targets'!D17</f>
        <v>0</v>
      </c>
      <c r="E113">
        <f>+'Lists &amp; Targets'!G17</f>
        <v>0</v>
      </c>
    </row>
    <row r="114" spans="3:5" x14ac:dyDescent="0.2">
      <c r="C114" t="str">
        <f>+'Lists &amp; Targets'!B18</f>
        <v>Online Yellow Pages</v>
      </c>
      <c r="D114">
        <f>+'Lists &amp; Targets'!D18</f>
        <v>0</v>
      </c>
      <c r="E114">
        <f>+'Lists &amp; Targets'!G18</f>
        <v>0</v>
      </c>
    </row>
    <row r="115" spans="3:5" x14ac:dyDescent="0.2">
      <c r="C115" t="str">
        <f>+'Lists &amp; Targets'!B19</f>
        <v>Overall Branding</v>
      </c>
      <c r="D115">
        <f>+'Lists &amp; Targets'!D19</f>
        <v>0</v>
      </c>
      <c r="E115">
        <f>+'Lists &amp; Targets'!G19</f>
        <v>0</v>
      </c>
    </row>
    <row r="116" spans="3:5" x14ac:dyDescent="0.2">
      <c r="C116" t="str">
        <f>+'Lists &amp; Targets'!B20</f>
        <v>Past Customer</v>
      </c>
      <c r="D116">
        <f>+'Lists &amp; Targets'!D20</f>
        <v>0</v>
      </c>
      <c r="E116">
        <f>+'Lists &amp; Targets'!G20</f>
        <v>0</v>
      </c>
    </row>
    <row r="117" spans="3:5" x14ac:dyDescent="0.2">
      <c r="C117" t="str">
        <f>+'Lists &amp; Targets'!B21</f>
        <v>Proximity Mailings</v>
      </c>
      <c r="D117">
        <f>+'Lists &amp; Targets'!D21</f>
        <v>0</v>
      </c>
      <c r="E117">
        <f>+'Lists &amp; Targets'!G21</f>
        <v>0</v>
      </c>
    </row>
    <row r="118" spans="3:5" x14ac:dyDescent="0.2">
      <c r="C118" t="str">
        <f>+'Lists &amp; Targets'!B22</f>
        <v>Publications</v>
      </c>
      <c r="D118">
        <f>+'Lists &amp; Targets'!D22</f>
        <v>0</v>
      </c>
      <c r="E118">
        <f>+'Lists &amp; Targets'!G22</f>
        <v>0</v>
      </c>
    </row>
    <row r="119" spans="3:5" x14ac:dyDescent="0.2">
      <c r="C119" t="str">
        <f>+'Lists &amp; Targets'!B23</f>
        <v>Referral from Business Contact</v>
      </c>
      <c r="D119">
        <f>+'Lists &amp; Targets'!D23</f>
        <v>0</v>
      </c>
      <c r="E119">
        <f>+'Lists &amp; Targets'!G23</f>
        <v>0</v>
      </c>
    </row>
    <row r="120" spans="3:5" x14ac:dyDescent="0.2">
      <c r="C120" t="str">
        <f>+'Lists &amp; Targets'!B24</f>
        <v>Referral from Contractor</v>
      </c>
      <c r="D120">
        <f>+'Lists &amp; Targets'!D24</f>
        <v>0</v>
      </c>
      <c r="E120">
        <f>+'Lists &amp; Targets'!G24</f>
        <v>0</v>
      </c>
    </row>
    <row r="121" spans="3:5" x14ac:dyDescent="0.2">
      <c r="C121" t="str">
        <f>+'Lists &amp; Targets'!B25</f>
        <v>Referral from Designer</v>
      </c>
      <c r="D121">
        <f>+'Lists &amp; Targets'!D25</f>
        <v>0</v>
      </c>
      <c r="E121">
        <f>+'Lists &amp; Targets'!G25</f>
        <v>0</v>
      </c>
    </row>
    <row r="122" spans="3:5" x14ac:dyDescent="0.2">
      <c r="C122" t="str">
        <f>+'Lists &amp; Targets'!B26</f>
        <v>Referral from Past Customer</v>
      </c>
      <c r="D122">
        <f>+'Lists &amp; Targets'!D26</f>
        <v>0</v>
      </c>
      <c r="E122">
        <f>+'Lists &amp; Targets'!G26</f>
        <v>0</v>
      </c>
    </row>
    <row r="123" spans="3:5" x14ac:dyDescent="0.2">
      <c r="C123" t="str">
        <f>+'Lists &amp; Targets'!B27</f>
        <v>Referral Program</v>
      </c>
      <c r="D123">
        <f>+'Lists &amp; Targets'!D27</f>
        <v>0</v>
      </c>
      <c r="E123">
        <f>+'Lists &amp; Targets'!G27</f>
        <v>0</v>
      </c>
    </row>
    <row r="124" spans="3:5" x14ac:dyDescent="0.2">
      <c r="C124" t="str">
        <f>+'Lists &amp; Targets'!B28</f>
        <v>Search Engine Marketing</v>
      </c>
    </row>
    <row r="125" spans="3:5" x14ac:dyDescent="0.2">
      <c r="C125" t="str">
        <f>+'Lists &amp; Targets'!B29</f>
        <v>Telemarketing</v>
      </c>
    </row>
    <row r="126" spans="3:5" x14ac:dyDescent="0.2">
      <c r="C126" t="str">
        <f>+'Lists &amp; Targets'!B30</f>
        <v>Truck Signs</v>
      </c>
    </row>
    <row r="127" spans="3:5" x14ac:dyDescent="0.2">
      <c r="C127" t="str">
        <f>+'Lists &amp; Targets'!B31</f>
        <v>Uniforms</v>
      </c>
    </row>
    <row r="128" spans="3:5" x14ac:dyDescent="0.2">
      <c r="C128" t="str">
        <f>+'Lists &amp; Targets'!B32</f>
        <v>Website</v>
      </c>
    </row>
    <row r="129" spans="3:3" x14ac:dyDescent="0.2">
      <c r="C129" t="str">
        <f>+'Lists &amp; Targets'!B33</f>
        <v>Yard Signs</v>
      </c>
    </row>
    <row r="130" spans="3:3" x14ac:dyDescent="0.2">
      <c r="C130" t="str">
        <f>+'Lists &amp; Targets'!B34</f>
        <v xml:space="preserve">Yellow Pages </v>
      </c>
    </row>
  </sheetData>
  <autoFilter ref="C7:E7"/>
  <customSheetViews>
    <customSheetView guid="{6578E43A-B566-4E0F-A0A9-B319CC9B6A12}" showAutoFilter="1" showRuler="0">
      <pane xSplit="1" ySplit="7" topLeftCell="B8" activePane="bottomRight" state="frozen"/>
      <selection pane="bottomRight" activeCell="B8" sqref="B8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  <autoFilter ref="B1:D1"/>
    </customSheetView>
  </customSheetViews>
  <mergeCells count="5">
    <mergeCell ref="L6:N6"/>
    <mergeCell ref="A1:K1"/>
    <mergeCell ref="A2:K2"/>
    <mergeCell ref="A4:K4"/>
    <mergeCell ref="A6:K6"/>
  </mergeCells>
  <phoneticPr fontId="0" type="noConversion"/>
  <dataValidations count="4">
    <dataValidation type="list" allowBlank="1" showInputMessage="1" showErrorMessage="1" sqref="D8:D52">
      <formula1>$D$100:$D$118</formula1>
    </dataValidation>
    <dataValidation type="list" allowBlank="1" showInputMessage="1" showErrorMessage="1" sqref="E8:E52">
      <formula1>$E$100:$E$118</formula1>
    </dataValidation>
    <dataValidation type="list" allowBlank="1" showInputMessage="1" showErrorMessage="1" sqref="C8:C99">
      <formula1>$C$100:$C$142</formula1>
    </dataValidation>
    <dataValidation type="list" allowBlank="1" showInputMessage="1" showErrorMessage="1" sqref="C100:C142">
      <formula1>$C$101:$C$142</formula1>
    </dataValidation>
  </dataValidations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indexed="50"/>
  </sheetPr>
  <dimension ref="A1:P77"/>
  <sheetViews>
    <sheetView zoomScaleNormal="100" workbookViewId="0">
      <selection activeCell="D5" sqref="D5"/>
    </sheetView>
  </sheetViews>
  <sheetFormatPr defaultRowHeight="12.75" x14ac:dyDescent="0.2"/>
  <cols>
    <col min="1" max="1" width="33.5703125" customWidth="1"/>
    <col min="2" max="2" width="11" bestFit="1" customWidth="1"/>
    <col min="3" max="3" width="3.7109375" customWidth="1"/>
    <col min="4" max="4" width="8.7109375" customWidth="1"/>
    <col min="5" max="5" width="4.5703125" customWidth="1"/>
    <col min="6" max="6" width="8.7109375" customWidth="1"/>
    <col min="7" max="7" width="3.7109375" customWidth="1"/>
    <col min="8" max="8" width="11.140625" bestFit="1" customWidth="1"/>
    <col min="9" max="9" width="9" bestFit="1" customWidth="1"/>
    <col min="10" max="10" width="9.7109375" bestFit="1" customWidth="1"/>
    <col min="11" max="11" width="3.7109375" customWidth="1"/>
    <col min="12" max="12" width="8.7109375" customWidth="1"/>
    <col min="13" max="13" width="3.7109375" customWidth="1"/>
    <col min="14" max="14" width="8.7109375" customWidth="1"/>
    <col min="15" max="15" width="3.7109375" customWidth="1"/>
    <col min="16" max="16" width="10.7109375" customWidth="1"/>
  </cols>
  <sheetData>
    <row r="1" spans="1:16" s="34" customFormat="1" ht="20.25" x14ac:dyDescent="0.3">
      <c r="A1" s="260" t="str">
        <f>+'Sales Master'!A1:Y1</f>
        <v>Your Company Name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x14ac:dyDescent="0.2">
      <c r="A2" s="261" t="s">
        <v>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12.75" customHeight="1" x14ac:dyDescent="0.2">
      <c r="A4" s="7" t="s">
        <v>25</v>
      </c>
      <c r="B4" s="27" t="s">
        <v>50</v>
      </c>
      <c r="C4" s="27"/>
      <c r="D4" s="27">
        <v>2013</v>
      </c>
      <c r="E4" s="262" t="s">
        <v>53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x14ac:dyDescent="0.2">
      <c r="A5" s="7"/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"/>
    </row>
    <row r="6" spans="1:16" x14ac:dyDescent="0.2">
      <c r="A6" s="40"/>
      <c r="B6" s="41"/>
      <c r="C6" s="41"/>
      <c r="H6" s="42"/>
      <c r="I6" s="42"/>
      <c r="J6" s="42"/>
    </row>
    <row r="7" spans="1:16" ht="12.75" customHeight="1" x14ac:dyDescent="0.2">
      <c r="A7" s="43" t="s">
        <v>14</v>
      </c>
      <c r="B7" s="44">
        <f>+November!G53</f>
        <v>0</v>
      </c>
      <c r="C7" s="4"/>
      <c r="H7" s="54" t="s">
        <v>55</v>
      </c>
      <c r="I7" s="45">
        <f>+November!H53</f>
        <v>0</v>
      </c>
      <c r="J7" s="46"/>
    </row>
    <row r="8" spans="1:16" x14ac:dyDescent="0.2">
      <c r="A8" s="40"/>
      <c r="B8" s="41"/>
      <c r="C8" s="4"/>
      <c r="H8" s="54"/>
      <c r="I8" s="46"/>
      <c r="J8" s="46"/>
    </row>
    <row r="9" spans="1:16" ht="12.75" customHeight="1" x14ac:dyDescent="0.2">
      <c r="A9" s="43" t="s">
        <v>15</v>
      </c>
      <c r="B9" s="44">
        <f>+November!I53</f>
        <v>0</v>
      </c>
      <c r="C9" s="4"/>
      <c r="H9" s="55" t="s">
        <v>56</v>
      </c>
      <c r="I9" s="45">
        <f>+November!J53</f>
        <v>0</v>
      </c>
      <c r="J9" s="46"/>
    </row>
    <row r="10" spans="1:16" x14ac:dyDescent="0.2">
      <c r="A10" s="40"/>
      <c r="B10" s="41"/>
      <c r="C10" s="4"/>
      <c r="H10" s="54"/>
      <c r="I10" s="42"/>
      <c r="J10" s="42"/>
    </row>
    <row r="11" spans="1:16" x14ac:dyDescent="0.2">
      <c r="A11" s="43" t="s">
        <v>16</v>
      </c>
      <c r="B11" s="47" t="e">
        <f>+November!K53</f>
        <v>#DIV/0!</v>
      </c>
      <c r="C11" s="4"/>
      <c r="H11" s="54"/>
      <c r="I11" s="42"/>
      <c r="J11" s="42"/>
    </row>
    <row r="12" spans="1:16" x14ac:dyDescent="0.2">
      <c r="A12" s="40"/>
      <c r="B12" s="41"/>
      <c r="C12" s="4"/>
      <c r="H12" s="55"/>
      <c r="I12" s="41"/>
      <c r="J12" s="41"/>
    </row>
    <row r="13" spans="1:16" ht="13.5" customHeight="1" thickBot="1" x14ac:dyDescent="0.25">
      <c r="A13" s="48" t="s">
        <v>17</v>
      </c>
      <c r="B13" s="49" t="e">
        <f>B9/B7</f>
        <v>#DIV/0!</v>
      </c>
      <c r="C13" s="50"/>
      <c r="H13" s="56" t="s">
        <v>57</v>
      </c>
      <c r="I13" s="49" t="e">
        <f>I9/I7</f>
        <v>#DIV/0!</v>
      </c>
      <c r="J13" s="51"/>
    </row>
    <row r="14" spans="1:16" x14ac:dyDescent="0.2">
      <c r="O14" s="5"/>
    </row>
    <row r="15" spans="1:16" x14ac:dyDescent="0.2">
      <c r="A15" s="19" t="s">
        <v>18</v>
      </c>
      <c r="B15" s="57" t="s">
        <v>38</v>
      </c>
      <c r="C15" s="57"/>
      <c r="D15" s="57" t="s">
        <v>9</v>
      </c>
      <c r="E15" s="57"/>
      <c r="F15" s="57" t="s">
        <v>19</v>
      </c>
      <c r="G15" s="58"/>
      <c r="H15" s="57" t="s">
        <v>11</v>
      </c>
      <c r="I15" s="58"/>
      <c r="J15" s="57" t="s">
        <v>20</v>
      </c>
      <c r="K15" s="59"/>
      <c r="L15" s="60" t="s">
        <v>22</v>
      </c>
      <c r="M15" s="1"/>
    </row>
    <row r="16" spans="1:16" x14ac:dyDescent="0.2">
      <c r="G16" s="5"/>
      <c r="I16" s="5"/>
    </row>
    <row r="17" spans="1:13" x14ac:dyDescent="0.2">
      <c r="A17" t="str">
        <f>+'Sales Master'!B7</f>
        <v>Chamber Directories</v>
      </c>
      <c r="B17" s="2"/>
      <c r="C17" s="4"/>
      <c r="D17" s="2"/>
      <c r="E17" s="4"/>
      <c r="F17" s="2"/>
      <c r="G17" s="4"/>
      <c r="H17" s="8"/>
      <c r="I17" s="4"/>
      <c r="J17" s="28" t="e">
        <f>F17/D17</f>
        <v>#DIV/0!</v>
      </c>
      <c r="L17" s="28" t="e">
        <f>H17/$I$9</f>
        <v>#DIV/0!</v>
      </c>
      <c r="M17" s="6"/>
    </row>
    <row r="18" spans="1:13" x14ac:dyDescent="0.2">
      <c r="G18" s="5"/>
      <c r="H18" s="9"/>
      <c r="I18" s="5"/>
      <c r="J18" s="3"/>
      <c r="L18" s="3"/>
      <c r="M18" s="53"/>
    </row>
    <row r="19" spans="1:13" x14ac:dyDescent="0.2">
      <c r="A19" t="str">
        <f>+'Sales Master'!B9</f>
        <v>Contractor - Repeat Business</v>
      </c>
      <c r="B19" s="2"/>
      <c r="D19" s="2"/>
      <c r="F19" s="2"/>
      <c r="G19" s="4"/>
      <c r="H19" s="8"/>
      <c r="I19" s="4"/>
      <c r="J19" s="28" t="e">
        <f>F19/D19</f>
        <v>#DIV/0!</v>
      </c>
      <c r="L19" s="28" t="e">
        <f>H19/$I$9</f>
        <v>#DIV/0!</v>
      </c>
      <c r="M19" s="53"/>
    </row>
    <row r="20" spans="1:13" x14ac:dyDescent="0.2">
      <c r="I20" s="5"/>
      <c r="J20" s="3"/>
      <c r="L20" s="3"/>
      <c r="M20" s="53"/>
    </row>
    <row r="21" spans="1:13" x14ac:dyDescent="0.2">
      <c r="A21" t="str">
        <f>+'Sales Master'!B11</f>
        <v>Designer - Repeat Business</v>
      </c>
      <c r="B21" s="2"/>
      <c r="D21" s="2"/>
      <c r="F21" s="2"/>
      <c r="G21" s="4"/>
      <c r="H21" s="8"/>
      <c r="I21" s="4"/>
      <c r="J21" s="28" t="e">
        <f>F21/D21</f>
        <v>#DIV/0!</v>
      </c>
      <c r="L21" s="28" t="e">
        <f>H21/$I$9</f>
        <v>#DIV/0!</v>
      </c>
      <c r="M21" s="53"/>
    </row>
    <row r="22" spans="1:13" x14ac:dyDescent="0.2">
      <c r="G22" s="5"/>
      <c r="H22" s="9"/>
      <c r="I22" s="5"/>
      <c r="J22" s="3"/>
      <c r="L22" s="3"/>
      <c r="M22" s="53"/>
    </row>
    <row r="23" spans="1:13" x14ac:dyDescent="0.2">
      <c r="A23" t="str">
        <f>+'Sales Master'!B13</f>
        <v>Direct Contact with Employee</v>
      </c>
      <c r="B23" s="2"/>
      <c r="D23" s="2"/>
      <c r="F23" s="2"/>
      <c r="G23" s="4"/>
      <c r="H23" s="8"/>
      <c r="I23" s="4"/>
      <c r="J23" s="28" t="e">
        <f>F23/D23</f>
        <v>#DIV/0!</v>
      </c>
      <c r="L23" s="28" t="e">
        <f>H23/$I$9</f>
        <v>#DIV/0!</v>
      </c>
      <c r="M23" s="53"/>
    </row>
    <row r="24" spans="1:13" x14ac:dyDescent="0.2">
      <c r="G24" s="5"/>
      <c r="H24" s="9"/>
      <c r="I24" s="5"/>
      <c r="J24" s="3"/>
      <c r="L24" s="3"/>
      <c r="M24" s="53"/>
    </row>
    <row r="25" spans="1:13" x14ac:dyDescent="0.2">
      <c r="A25" t="str">
        <f>+'Sales Master'!B15</f>
        <v xml:space="preserve">Direct Mail Postcards - Fall </v>
      </c>
      <c r="B25" s="2"/>
      <c r="D25" s="2"/>
      <c r="F25" s="2"/>
      <c r="G25" s="4"/>
      <c r="H25" s="8"/>
      <c r="I25" s="4"/>
      <c r="J25" s="28" t="e">
        <f>F25/D25</f>
        <v>#DIV/0!</v>
      </c>
      <c r="L25" s="28" t="e">
        <f>H25/$I$9</f>
        <v>#DIV/0!</v>
      </c>
      <c r="M25" s="53"/>
    </row>
    <row r="26" spans="1:13" x14ac:dyDescent="0.2">
      <c r="G26" s="5"/>
      <c r="H26" s="9"/>
      <c r="I26" s="5"/>
      <c r="J26" s="3"/>
      <c r="L26" s="3"/>
      <c r="M26" s="53"/>
    </row>
    <row r="27" spans="1:13" x14ac:dyDescent="0.2">
      <c r="A27" t="str">
        <f>+'Sales Master'!B17</f>
        <v>Direct Mail Postcards - Spring</v>
      </c>
      <c r="B27" s="2"/>
      <c r="D27" s="2"/>
      <c r="F27" s="2"/>
      <c r="G27" s="4"/>
      <c r="H27" s="8"/>
      <c r="I27" s="4"/>
      <c r="J27" s="28" t="e">
        <f>F27/D27</f>
        <v>#DIV/0!</v>
      </c>
      <c r="L27" s="28" t="e">
        <f>H27/$I$9</f>
        <v>#DIV/0!</v>
      </c>
      <c r="M27" s="53"/>
    </row>
    <row r="28" spans="1:13" x14ac:dyDescent="0.2">
      <c r="G28" s="5"/>
      <c r="H28" s="9"/>
      <c r="I28" s="5"/>
      <c r="J28" s="3"/>
      <c r="L28" s="3"/>
      <c r="M28" s="53"/>
    </row>
    <row r="29" spans="1:13" x14ac:dyDescent="0.2">
      <c r="A29" t="str">
        <f>+'Sales Master'!B19</f>
        <v>Direct Mail Postcards - Winter</v>
      </c>
      <c r="B29" s="2"/>
      <c r="D29" s="2"/>
      <c r="F29" s="2"/>
      <c r="G29" s="4"/>
      <c r="H29" s="8"/>
      <c r="I29" s="4"/>
      <c r="J29" s="28" t="e">
        <f>F29/D29</f>
        <v>#DIV/0!</v>
      </c>
      <c r="L29" s="28" t="e">
        <f>H29/$I$9</f>
        <v>#DIV/0!</v>
      </c>
      <c r="M29" s="53"/>
    </row>
    <row r="30" spans="1:13" x14ac:dyDescent="0.2">
      <c r="G30" s="5"/>
      <c r="H30" s="9"/>
      <c r="I30" s="5"/>
      <c r="J30" s="3"/>
      <c r="L30" s="3"/>
      <c r="M30" s="53"/>
    </row>
    <row r="31" spans="1:13" x14ac:dyDescent="0.2">
      <c r="A31" t="str">
        <f>+'Sales Master'!B21</f>
        <v>Door Hangers</v>
      </c>
      <c r="B31" s="2"/>
      <c r="D31" s="2"/>
      <c r="F31" s="2"/>
      <c r="G31" s="4"/>
      <c r="H31" s="8"/>
      <c r="I31" s="4"/>
      <c r="J31" s="28" t="e">
        <f>F31/D31</f>
        <v>#DIV/0!</v>
      </c>
      <c r="L31" s="28" t="e">
        <f>H31/$I$9</f>
        <v>#DIV/0!</v>
      </c>
      <c r="M31" s="53"/>
    </row>
    <row r="32" spans="1:13" x14ac:dyDescent="0.2">
      <c r="G32" s="5"/>
      <c r="H32" s="9"/>
      <c r="I32" s="5"/>
      <c r="J32" s="3"/>
      <c r="L32" s="3"/>
      <c r="M32" s="53"/>
    </row>
    <row r="33" spans="1:13" x14ac:dyDescent="0.2">
      <c r="A33" t="str">
        <f>+'Sales Master'!B23</f>
        <v>Flyer</v>
      </c>
      <c r="B33" s="2"/>
      <c r="D33" s="2"/>
      <c r="F33" s="2"/>
      <c r="G33" s="4"/>
      <c r="H33" s="8"/>
      <c r="I33" s="4"/>
      <c r="J33" s="28" t="e">
        <f>F33/D33</f>
        <v>#DIV/0!</v>
      </c>
      <c r="L33" s="28" t="e">
        <f>H33/$I$9</f>
        <v>#DIV/0!</v>
      </c>
      <c r="M33" s="53"/>
    </row>
    <row r="34" spans="1:13" x14ac:dyDescent="0.2">
      <c r="G34" s="5"/>
      <c r="H34" s="9"/>
      <c r="I34" s="5"/>
      <c r="J34" s="3"/>
      <c r="L34" s="3"/>
      <c r="M34" s="53"/>
    </row>
    <row r="35" spans="1:13" x14ac:dyDescent="0.2">
      <c r="A35" t="str">
        <f>+'Sales Master'!B25</f>
        <v>Home Shows</v>
      </c>
      <c r="B35" s="2"/>
      <c r="D35" s="2"/>
      <c r="F35" s="2"/>
      <c r="G35" s="4"/>
      <c r="H35" s="8"/>
      <c r="I35" s="4"/>
      <c r="J35" s="28" t="e">
        <f>F35/D35</f>
        <v>#DIV/0!</v>
      </c>
      <c r="L35" s="28" t="e">
        <f>H35/$I$9</f>
        <v>#DIV/0!</v>
      </c>
      <c r="M35" s="53"/>
    </row>
    <row r="36" spans="1:13" x14ac:dyDescent="0.2">
      <c r="G36" s="5"/>
      <c r="H36" s="9"/>
      <c r="I36" s="5"/>
      <c r="J36" s="3"/>
      <c r="L36" s="3"/>
      <c r="M36" s="6"/>
    </row>
    <row r="37" spans="1:13" x14ac:dyDescent="0.2">
      <c r="A37" t="str">
        <f>+'Sales Master'!B27</f>
        <v>Networking Group</v>
      </c>
      <c r="B37" s="2"/>
      <c r="D37" s="2"/>
      <c r="F37" s="2"/>
      <c r="G37" s="4"/>
      <c r="H37" s="8"/>
      <c r="I37" s="4"/>
      <c r="J37" s="28" t="e">
        <f>F37/D37</f>
        <v>#DIV/0!</v>
      </c>
      <c r="L37" s="28" t="e">
        <f>H37/$I$9</f>
        <v>#DIV/0!</v>
      </c>
      <c r="M37" s="6"/>
    </row>
    <row r="38" spans="1:13" x14ac:dyDescent="0.2">
      <c r="G38" s="5"/>
      <c r="H38" s="9"/>
      <c r="I38" s="5"/>
      <c r="J38" s="3"/>
      <c r="L38" s="3"/>
      <c r="M38" s="53"/>
    </row>
    <row r="39" spans="1:13" x14ac:dyDescent="0.2">
      <c r="A39" t="str">
        <f>+'Sales Master'!B29</f>
        <v>Newsletter</v>
      </c>
      <c r="B39" s="2"/>
      <c r="D39" s="2"/>
      <c r="F39" s="2"/>
      <c r="G39" s="4"/>
      <c r="H39" s="8"/>
      <c r="I39" s="4"/>
      <c r="J39" s="28" t="e">
        <f>F39/D39</f>
        <v>#DIV/0!</v>
      </c>
      <c r="L39" s="28" t="e">
        <f>H39/$I$9</f>
        <v>#DIV/0!</v>
      </c>
      <c r="M39" s="6"/>
    </row>
    <row r="40" spans="1:13" x14ac:dyDescent="0.2">
      <c r="G40" s="5"/>
      <c r="H40" s="9"/>
      <c r="I40" s="5"/>
      <c r="J40" s="3"/>
      <c r="L40" s="3"/>
      <c r="M40" s="53"/>
    </row>
    <row r="41" spans="1:13" x14ac:dyDescent="0.2">
      <c r="A41" t="str">
        <f>+'Sales Master'!B31</f>
        <v>Newspaper Advertisements</v>
      </c>
      <c r="B41" s="2"/>
      <c r="D41" s="2"/>
      <c r="F41" s="2"/>
      <c r="G41" s="4"/>
      <c r="H41" s="8"/>
      <c r="I41" s="4"/>
      <c r="J41" s="28" t="e">
        <f>F41/D41</f>
        <v>#DIV/0!</v>
      </c>
      <c r="L41" s="28" t="e">
        <f>H41/$I$9</f>
        <v>#DIV/0!</v>
      </c>
      <c r="M41" s="6"/>
    </row>
    <row r="42" spans="1:13" x14ac:dyDescent="0.2">
      <c r="G42" s="5"/>
      <c r="H42" s="9"/>
      <c r="I42" s="5"/>
      <c r="J42" s="3"/>
      <c r="L42" s="3"/>
      <c r="M42" s="53"/>
    </row>
    <row r="43" spans="1:13" x14ac:dyDescent="0.2">
      <c r="A43" t="str">
        <f>+'Sales Master'!B33</f>
        <v>Online Yellow Pages</v>
      </c>
      <c r="B43" s="2"/>
      <c r="D43" s="2"/>
      <c r="F43" s="2"/>
      <c r="G43" s="4"/>
      <c r="H43" s="8"/>
      <c r="I43" s="4"/>
      <c r="J43" s="28" t="e">
        <f>F43/D43</f>
        <v>#DIV/0!</v>
      </c>
      <c r="L43" s="28" t="e">
        <f>H43/$I$9</f>
        <v>#DIV/0!</v>
      </c>
      <c r="M43" s="6"/>
    </row>
    <row r="44" spans="1:13" x14ac:dyDescent="0.2">
      <c r="G44" s="5"/>
      <c r="H44" s="9"/>
      <c r="I44" s="5"/>
      <c r="J44" s="3"/>
      <c r="L44" s="3"/>
      <c r="M44" s="53"/>
    </row>
    <row r="45" spans="1:13" x14ac:dyDescent="0.2">
      <c r="A45" t="str">
        <f>+'Sales Master'!B35</f>
        <v>Overall Branding</v>
      </c>
      <c r="B45" s="2"/>
      <c r="D45" s="2"/>
      <c r="F45" s="2"/>
      <c r="G45" s="4"/>
      <c r="H45" s="8"/>
      <c r="I45" s="4"/>
      <c r="J45" s="28" t="e">
        <f>F45/D45</f>
        <v>#DIV/0!</v>
      </c>
      <c r="L45" s="28" t="e">
        <f>H45/$I$9</f>
        <v>#DIV/0!</v>
      </c>
      <c r="M45" s="6"/>
    </row>
    <row r="46" spans="1:13" x14ac:dyDescent="0.2">
      <c r="G46" s="5"/>
      <c r="H46" s="9"/>
      <c r="I46" s="5"/>
      <c r="J46" s="3"/>
      <c r="L46" s="3"/>
      <c r="M46" s="53"/>
    </row>
    <row r="47" spans="1:13" x14ac:dyDescent="0.2">
      <c r="A47" t="str">
        <f>+'Sales Master'!B37</f>
        <v>Past Customer</v>
      </c>
      <c r="B47" s="2"/>
      <c r="D47" s="2"/>
      <c r="F47" s="2"/>
      <c r="G47" s="4"/>
      <c r="H47" s="8"/>
      <c r="I47" s="4"/>
      <c r="J47" s="28" t="e">
        <f>F47/D47</f>
        <v>#DIV/0!</v>
      </c>
      <c r="L47" s="28" t="e">
        <f>H47/$I$9</f>
        <v>#DIV/0!</v>
      </c>
      <c r="M47" s="6"/>
    </row>
    <row r="48" spans="1:13" x14ac:dyDescent="0.2">
      <c r="G48" s="5"/>
      <c r="H48" s="9"/>
      <c r="I48" s="5"/>
      <c r="J48" s="3"/>
      <c r="L48" s="3"/>
      <c r="M48" s="53"/>
    </row>
    <row r="49" spans="1:13" x14ac:dyDescent="0.2">
      <c r="A49" t="str">
        <f>+'Sales Master'!B39</f>
        <v>Proximity Mailings</v>
      </c>
      <c r="B49" s="2"/>
      <c r="D49" s="2"/>
      <c r="F49" s="2"/>
      <c r="G49" s="4"/>
      <c r="H49" s="8"/>
      <c r="I49" s="4"/>
      <c r="J49" s="28" t="e">
        <f>F49/D49</f>
        <v>#DIV/0!</v>
      </c>
      <c r="L49" s="28" t="e">
        <f>H49/$I$9</f>
        <v>#DIV/0!</v>
      </c>
      <c r="M49" s="6"/>
    </row>
    <row r="50" spans="1:13" x14ac:dyDescent="0.2">
      <c r="G50" s="5"/>
      <c r="H50" s="9"/>
      <c r="I50" s="5"/>
      <c r="J50" s="3"/>
      <c r="L50" s="3"/>
      <c r="M50" s="53"/>
    </row>
    <row r="51" spans="1:13" x14ac:dyDescent="0.2">
      <c r="A51" t="str">
        <f>+'Sales Master'!B41</f>
        <v>Publications</v>
      </c>
      <c r="B51" s="2"/>
      <c r="D51" s="2"/>
      <c r="F51" s="2"/>
      <c r="G51" s="4"/>
      <c r="H51" s="8"/>
      <c r="I51" s="4"/>
      <c r="J51" s="28" t="e">
        <f>F51/D51</f>
        <v>#DIV/0!</v>
      </c>
      <c r="L51" s="28" t="e">
        <f>H51/$I$9</f>
        <v>#DIV/0!</v>
      </c>
      <c r="M51" s="6"/>
    </row>
    <row r="52" spans="1:13" x14ac:dyDescent="0.2">
      <c r="G52" s="5"/>
      <c r="H52" s="9"/>
      <c r="I52" s="5"/>
      <c r="J52" s="3"/>
      <c r="L52" s="3"/>
      <c r="M52" s="53"/>
    </row>
    <row r="53" spans="1:13" x14ac:dyDescent="0.2">
      <c r="A53" t="str">
        <f>+'Sales Master'!B43</f>
        <v>Referral from Business Contact</v>
      </c>
      <c r="B53" s="2"/>
      <c r="D53" s="2"/>
      <c r="F53" s="2"/>
      <c r="G53" s="4"/>
      <c r="H53" s="8"/>
      <c r="I53" s="4"/>
      <c r="J53" s="28" t="e">
        <f>F53/D53</f>
        <v>#DIV/0!</v>
      </c>
      <c r="L53" s="28" t="e">
        <f>H53/$I$9</f>
        <v>#DIV/0!</v>
      </c>
      <c r="M53" s="6"/>
    </row>
    <row r="54" spans="1:13" x14ac:dyDescent="0.2">
      <c r="B54" s="62"/>
      <c r="D54" s="62"/>
      <c r="F54" s="62"/>
      <c r="G54" s="4"/>
      <c r="H54" s="63"/>
      <c r="I54" s="5"/>
      <c r="J54" s="3"/>
      <c r="L54" s="3"/>
      <c r="M54" s="53"/>
    </row>
    <row r="55" spans="1:13" x14ac:dyDescent="0.2">
      <c r="A55" t="str">
        <f>+'Sales Master'!B45</f>
        <v>Referral from Contractor</v>
      </c>
      <c r="B55" s="2"/>
      <c r="D55" s="2"/>
      <c r="F55" s="2"/>
      <c r="G55" s="4"/>
      <c r="H55" s="8"/>
      <c r="I55" s="4"/>
      <c r="J55" s="28" t="e">
        <f>F55/D55</f>
        <v>#DIV/0!</v>
      </c>
      <c r="L55" s="28" t="e">
        <f>H55/$I$9</f>
        <v>#DIV/0!</v>
      </c>
      <c r="M55" s="6"/>
    </row>
    <row r="56" spans="1:13" s="4" customFormat="1" x14ac:dyDescent="0.2">
      <c r="A56"/>
      <c r="B56"/>
      <c r="C56"/>
      <c r="D56"/>
      <c r="E56"/>
      <c r="F56"/>
      <c r="G56" s="5"/>
      <c r="H56" s="9"/>
      <c r="J56" s="120"/>
      <c r="L56" s="119"/>
      <c r="M56" s="6"/>
    </row>
    <row r="57" spans="1:13" x14ac:dyDescent="0.2">
      <c r="A57" t="str">
        <f>+'Sales Master'!B47</f>
        <v>Referral from Designer</v>
      </c>
      <c r="B57" s="2"/>
      <c r="D57" s="2"/>
      <c r="F57" s="2"/>
      <c r="G57" s="4"/>
      <c r="H57" s="8"/>
      <c r="I57" s="4"/>
      <c r="J57" s="28" t="e">
        <f>F57/D57</f>
        <v>#DIV/0!</v>
      </c>
      <c r="K57" s="5"/>
      <c r="L57" s="28" t="e">
        <f>H57/$I$9</f>
        <v>#DIV/0!</v>
      </c>
      <c r="M57" s="6"/>
    </row>
    <row r="58" spans="1:13" s="4" customFormat="1" x14ac:dyDescent="0.2">
      <c r="A58"/>
      <c r="B58"/>
      <c r="C58"/>
      <c r="D58"/>
      <c r="E58"/>
      <c r="F58"/>
      <c r="G58" s="5"/>
      <c r="H58" s="9"/>
      <c r="J58" s="6"/>
      <c r="L58" s="6"/>
      <c r="M58" s="6"/>
    </row>
    <row r="59" spans="1:13" s="4" customFormat="1" x14ac:dyDescent="0.2">
      <c r="A59" t="str">
        <f>+'Sales Master'!B49</f>
        <v>Referral from Past Customer</v>
      </c>
      <c r="B59" s="2"/>
      <c r="C59"/>
      <c r="D59" s="2"/>
      <c r="E59"/>
      <c r="F59" s="2"/>
      <c r="H59" s="8"/>
      <c r="J59" s="28" t="e">
        <f>F59/D59</f>
        <v>#DIV/0!</v>
      </c>
      <c r="K59"/>
      <c r="L59" s="28" t="e">
        <f>H59/$I$9</f>
        <v>#DIV/0!</v>
      </c>
      <c r="M59" s="6"/>
    </row>
    <row r="60" spans="1:13" s="4" customFormat="1" x14ac:dyDescent="0.2">
      <c r="A60"/>
      <c r="B60" s="41"/>
      <c r="C60" s="41"/>
      <c r="D60" s="41"/>
      <c r="E60" s="41"/>
      <c r="F60" s="41"/>
      <c r="G60" s="41"/>
      <c r="H60" s="64"/>
      <c r="J60" s="6"/>
      <c r="L60" s="6"/>
      <c r="M60" s="6"/>
    </row>
    <row r="61" spans="1:13" s="4" customFormat="1" x14ac:dyDescent="0.2">
      <c r="A61" t="str">
        <f>+'Sales Master'!B51</f>
        <v>Referral Program</v>
      </c>
      <c r="B61" s="2"/>
      <c r="C61"/>
      <c r="D61" s="2"/>
      <c r="E61"/>
      <c r="F61" s="2"/>
      <c r="H61" s="8"/>
      <c r="J61" s="28" t="e">
        <f>F61/D61</f>
        <v>#DIV/0!</v>
      </c>
      <c r="K61"/>
      <c r="L61" s="28" t="e">
        <f>H61/$I$9</f>
        <v>#DIV/0!</v>
      </c>
      <c r="M61" s="6"/>
    </row>
    <row r="62" spans="1:13" s="4" customFormat="1" x14ac:dyDescent="0.2">
      <c r="A62"/>
      <c r="C62" s="5"/>
      <c r="E62" s="5"/>
      <c r="H62" s="31"/>
      <c r="J62" s="6"/>
      <c r="K62" s="5"/>
      <c r="L62" s="6"/>
      <c r="M62" s="6"/>
    </row>
    <row r="63" spans="1:13" s="4" customFormat="1" x14ac:dyDescent="0.2">
      <c r="A63" t="str">
        <f>+'Sales Master'!B53</f>
        <v>Search Engine Marketing</v>
      </c>
      <c r="B63" s="2"/>
      <c r="C63"/>
      <c r="D63" s="2"/>
      <c r="E63"/>
      <c r="F63" s="2"/>
      <c r="H63" s="8"/>
      <c r="J63" s="28" t="e">
        <f>F63/D63</f>
        <v>#DIV/0!</v>
      </c>
      <c r="K63"/>
      <c r="L63" s="28" t="e">
        <f>H63/$I$9</f>
        <v>#DIV/0!</v>
      </c>
      <c r="M63" s="6"/>
    </row>
    <row r="64" spans="1:13" s="4" customFormat="1" x14ac:dyDescent="0.2">
      <c r="A64"/>
      <c r="B64" s="41"/>
      <c r="C64" s="41"/>
      <c r="D64" s="41"/>
      <c r="E64" s="41"/>
      <c r="F64" s="41"/>
      <c r="G64" s="41"/>
      <c r="H64" s="41"/>
      <c r="J64" s="6"/>
      <c r="L64" s="6"/>
      <c r="M64" s="6"/>
    </row>
    <row r="65" spans="1:13" s="4" customFormat="1" x14ac:dyDescent="0.2">
      <c r="A65" t="str">
        <f>+'Sales Master'!B55</f>
        <v>Telemarketing</v>
      </c>
      <c r="B65" s="2"/>
      <c r="C65"/>
      <c r="D65" s="2"/>
      <c r="E65"/>
      <c r="F65" s="2"/>
      <c r="H65" s="8"/>
      <c r="J65" s="28" t="e">
        <f>F65/D65</f>
        <v>#DIV/0!</v>
      </c>
      <c r="K65"/>
      <c r="L65" s="28" t="e">
        <f>H65/$I$9</f>
        <v>#DIV/0!</v>
      </c>
      <c r="M65" s="6"/>
    </row>
    <row r="66" spans="1:13" s="4" customFormat="1" x14ac:dyDescent="0.2">
      <c r="A66"/>
      <c r="C66" s="5"/>
      <c r="E66" s="5"/>
      <c r="H66" s="31"/>
      <c r="J66" s="6"/>
      <c r="K66" s="5"/>
      <c r="L66" s="6"/>
      <c r="M66" s="6"/>
    </row>
    <row r="67" spans="1:13" s="4" customFormat="1" x14ac:dyDescent="0.2">
      <c r="A67" t="str">
        <f>+'Sales Master'!B57</f>
        <v>Truck Signs</v>
      </c>
      <c r="B67" s="2"/>
      <c r="C67"/>
      <c r="D67" s="2"/>
      <c r="E67"/>
      <c r="F67" s="2"/>
      <c r="H67" s="8"/>
      <c r="J67" s="28" t="e">
        <f>F67/D67</f>
        <v>#DIV/0!</v>
      </c>
      <c r="K67"/>
      <c r="L67" s="28" t="e">
        <f>H67/$I$9</f>
        <v>#DIV/0!</v>
      </c>
      <c r="M67" s="6"/>
    </row>
    <row r="68" spans="1:13" s="4" customFormat="1" x14ac:dyDescent="0.2">
      <c r="A68"/>
      <c r="B68" s="41"/>
      <c r="C68" s="41"/>
      <c r="D68" s="41"/>
      <c r="E68" s="41"/>
      <c r="F68" s="41"/>
      <c r="G68" s="41"/>
      <c r="H68" s="41"/>
      <c r="J68" s="6"/>
      <c r="L68" s="6"/>
      <c r="M68" s="6"/>
    </row>
    <row r="69" spans="1:13" s="4" customFormat="1" x14ac:dyDescent="0.2">
      <c r="A69" t="str">
        <f>+'Sales Master'!B59</f>
        <v>Uniforms</v>
      </c>
      <c r="B69" s="2"/>
      <c r="C69"/>
      <c r="D69" s="2"/>
      <c r="E69"/>
      <c r="F69" s="2"/>
      <c r="H69" s="8"/>
      <c r="J69" s="28" t="e">
        <f>F69/D69</f>
        <v>#DIV/0!</v>
      </c>
      <c r="K69"/>
      <c r="L69" s="28" t="e">
        <f>H69/$I$9</f>
        <v>#DIV/0!</v>
      </c>
      <c r="M69" s="6"/>
    </row>
    <row r="70" spans="1:13" s="4" customFormat="1" x14ac:dyDescent="0.2">
      <c r="A70"/>
      <c r="B70" s="41"/>
      <c r="C70" s="41"/>
      <c r="D70" s="41"/>
      <c r="E70" s="41"/>
      <c r="F70" s="41"/>
      <c r="G70" s="41"/>
      <c r="H70" s="41"/>
      <c r="J70" s="6"/>
      <c r="L70" s="6"/>
      <c r="M70" s="6"/>
    </row>
    <row r="71" spans="1:13" s="4" customFormat="1" x14ac:dyDescent="0.2">
      <c r="A71" t="str">
        <f>+'Sales Master'!B61</f>
        <v>Website</v>
      </c>
      <c r="B71" s="2"/>
      <c r="C71"/>
      <c r="D71" s="2"/>
      <c r="E71"/>
      <c r="F71" s="2"/>
      <c r="H71" s="8"/>
      <c r="J71" s="28" t="e">
        <f>F71/D71</f>
        <v>#DIV/0!</v>
      </c>
      <c r="K71"/>
      <c r="L71" s="28" t="e">
        <f>H71/$I$9</f>
        <v>#DIV/0!</v>
      </c>
      <c r="M71" s="6"/>
    </row>
    <row r="72" spans="1:13" s="4" customFormat="1" x14ac:dyDescent="0.2">
      <c r="A72"/>
      <c r="B72" s="41"/>
      <c r="C72" s="41"/>
      <c r="D72" s="41"/>
      <c r="E72" s="41"/>
      <c r="F72" s="41"/>
      <c r="G72" s="41"/>
      <c r="H72" s="41"/>
      <c r="J72" s="6"/>
      <c r="L72" s="6"/>
      <c r="M72" s="6"/>
    </row>
    <row r="73" spans="1:13" x14ac:dyDescent="0.2">
      <c r="A73" t="str">
        <f>+'Sales Master'!B63</f>
        <v>Yard Signs</v>
      </c>
      <c r="B73" s="2"/>
      <c r="D73" s="2"/>
      <c r="F73" s="2"/>
      <c r="G73" s="4"/>
      <c r="H73" s="8"/>
      <c r="I73" s="4"/>
      <c r="J73" s="28" t="e">
        <f>F73/D73</f>
        <v>#DIV/0!</v>
      </c>
      <c r="L73" s="28" t="e">
        <f>H73/$I$9</f>
        <v>#DIV/0!</v>
      </c>
      <c r="M73" s="6"/>
    </row>
    <row r="74" spans="1:13" s="4" customFormat="1" x14ac:dyDescent="0.2">
      <c r="H74" s="31"/>
      <c r="J74" s="6"/>
      <c r="L74" s="6"/>
      <c r="M74" s="6"/>
    </row>
    <row r="75" spans="1:13" x14ac:dyDescent="0.2">
      <c r="A75" t="str">
        <f>+'Sales Master'!B65</f>
        <v xml:space="preserve">Yellow Pages </v>
      </c>
      <c r="B75" s="2"/>
      <c r="D75" s="2"/>
      <c r="F75" s="2"/>
      <c r="G75" s="4"/>
      <c r="H75" s="8"/>
      <c r="I75" s="4"/>
      <c r="J75" s="28" t="e">
        <f>F75/D75</f>
        <v>#DIV/0!</v>
      </c>
      <c r="L75" s="28" t="e">
        <f>H75/$I$9</f>
        <v>#DIV/0!</v>
      </c>
      <c r="M75" s="6"/>
    </row>
    <row r="76" spans="1:13" s="4" customFormat="1" x14ac:dyDescent="0.2">
      <c r="H76" s="31"/>
      <c r="J76" s="6"/>
      <c r="L76" s="6"/>
      <c r="M76" s="6"/>
    </row>
    <row r="77" spans="1:13" x14ac:dyDescent="0.2">
      <c r="A77" t="s">
        <v>37</v>
      </c>
      <c r="B77" s="26">
        <f>SUM(B17:B76)</f>
        <v>0</v>
      </c>
      <c r="D77" s="26">
        <f>SUM(D17:D76)</f>
        <v>0</v>
      </c>
      <c r="F77" s="26">
        <f>SUM(F17:F76)</f>
        <v>0</v>
      </c>
      <c r="H77" s="148">
        <f>SUM(H17:H76)</f>
        <v>0</v>
      </c>
      <c r="J77" s="26" t="e">
        <f>SUM(J17:J76)</f>
        <v>#DIV/0!</v>
      </c>
      <c r="L77" s="6"/>
      <c r="M77" s="6"/>
    </row>
  </sheetData>
  <customSheetViews>
    <customSheetView guid="{6578E43A-B566-4E0F-A0A9-B319CC9B6A12}" showRuler="0">
      <selection sqref="A1:P1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</customSheetView>
  </customSheetViews>
  <mergeCells count="3">
    <mergeCell ref="A1:P1"/>
    <mergeCell ref="A2:P2"/>
    <mergeCell ref="E4:P4"/>
  </mergeCells>
  <phoneticPr fontId="0" type="noConversion"/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indexed="10"/>
  </sheetPr>
  <dimension ref="A1:AZ130"/>
  <sheetViews>
    <sheetView zoomScaleNormal="100" workbookViewId="0">
      <pane xSplit="1" ySplit="7" topLeftCell="B8" activePane="bottomRight" state="frozen"/>
      <selection activeCell="H30" sqref="H30"/>
      <selection pane="topRight" activeCell="H30" sqref="H30"/>
      <selection pane="bottomLeft" activeCell="H30" sqref="H30"/>
      <selection pane="bottomRight" activeCell="H30" sqref="H30"/>
    </sheetView>
  </sheetViews>
  <sheetFormatPr defaultRowHeight="12.75" x14ac:dyDescent="0.2"/>
  <cols>
    <col min="1" max="1" width="3" bestFit="1" customWidth="1"/>
    <col min="2" max="3" width="23.42578125" customWidth="1"/>
    <col min="4" max="4" width="12" bestFit="1" customWidth="1"/>
    <col min="5" max="5" width="15.5703125" customWidth="1"/>
    <col min="6" max="6" width="14.85546875" bestFit="1" customWidth="1"/>
    <col min="7" max="7" width="13.28515625" bestFit="1" customWidth="1"/>
    <col min="8" max="8" width="13.85546875" bestFit="1" customWidth="1"/>
    <col min="9" max="9" width="14.42578125" bestFit="1" customWidth="1"/>
    <col min="10" max="10" width="15.85546875" bestFit="1" customWidth="1"/>
    <col min="11" max="11" width="11.7109375" bestFit="1" customWidth="1"/>
    <col min="12" max="12" width="17.28515625" customWidth="1"/>
    <col min="13" max="13" width="19.42578125" customWidth="1"/>
    <col min="14" max="14" width="20.42578125" customWidth="1"/>
  </cols>
  <sheetData>
    <row r="1" spans="1:52" s="33" customFormat="1" ht="26.25" x14ac:dyDescent="0.4">
      <c r="A1" s="256" t="str">
        <f>+'Lists &amp; Targets'!K4</f>
        <v>Your Company Name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52" s="34" customFormat="1" ht="20.25" x14ac:dyDescent="0.3">
      <c r="A2" s="257" t="s">
        <v>51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52" s="36" customFormat="1" ht="7.5" customHeight="1" x14ac:dyDescent="0.3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52" s="37" customFormat="1" ht="20.25" customHeight="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52" s="14" customFormat="1" ht="8.2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52" x14ac:dyDescent="0.2">
      <c r="A6" s="259" t="s">
        <v>39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5" t="s">
        <v>84</v>
      </c>
      <c r="M6" s="255"/>
      <c r="N6" s="255"/>
    </row>
    <row r="7" spans="1:52" x14ac:dyDescent="0.2">
      <c r="B7" s="69" t="s">
        <v>23</v>
      </c>
      <c r="C7" s="66" t="s">
        <v>68</v>
      </c>
      <c r="D7" s="69" t="s">
        <v>65</v>
      </c>
      <c r="E7" s="69" t="s">
        <v>66</v>
      </c>
      <c r="F7" s="69" t="s">
        <v>67</v>
      </c>
      <c r="G7" s="69" t="s">
        <v>58</v>
      </c>
      <c r="H7" s="67" t="s">
        <v>12</v>
      </c>
      <c r="I7" s="69" t="s">
        <v>10</v>
      </c>
      <c r="J7" s="68" t="s">
        <v>11</v>
      </c>
      <c r="K7" s="66" t="s">
        <v>24</v>
      </c>
      <c r="L7" s="128" t="s">
        <v>81</v>
      </c>
      <c r="M7" s="130" t="s">
        <v>82</v>
      </c>
      <c r="N7" s="131" t="s">
        <v>83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x14ac:dyDescent="0.2">
      <c r="A8" s="52">
        <v>1</v>
      </c>
      <c r="B8" s="181"/>
      <c r="C8" s="182"/>
      <c r="D8" s="183"/>
      <c r="E8" s="183"/>
      <c r="F8" s="184"/>
      <c r="G8" s="185"/>
      <c r="H8" s="186"/>
      <c r="I8" s="187"/>
      <c r="J8" s="188"/>
      <c r="K8" s="81" t="str">
        <f>IF(I8&gt;0,I8-G8,"")</f>
        <v/>
      </c>
      <c r="L8" s="129"/>
      <c r="M8" s="129"/>
      <c r="N8" s="129"/>
    </row>
    <row r="9" spans="1:52" x14ac:dyDescent="0.2">
      <c r="A9" s="52">
        <v>2</v>
      </c>
      <c r="B9" s="181"/>
      <c r="C9" s="182"/>
      <c r="D9" s="183"/>
      <c r="E9" s="183"/>
      <c r="F9" s="184"/>
      <c r="G9" s="185"/>
      <c r="H9" s="186"/>
      <c r="I9" s="187"/>
      <c r="J9" s="188"/>
      <c r="K9" s="81" t="str">
        <f t="shared" ref="K9:K52" si="0">IF(I9&gt;0,I9-G9,"")</f>
        <v/>
      </c>
      <c r="L9" s="104"/>
      <c r="M9" s="104"/>
      <c r="N9" s="104"/>
    </row>
    <row r="10" spans="1:52" x14ac:dyDescent="0.2">
      <c r="A10" s="52">
        <v>3</v>
      </c>
      <c r="B10" s="181"/>
      <c r="C10" s="182"/>
      <c r="D10" s="183"/>
      <c r="E10" s="183"/>
      <c r="F10" s="184"/>
      <c r="G10" s="185"/>
      <c r="H10" s="186"/>
      <c r="I10" s="187"/>
      <c r="J10" s="188"/>
      <c r="K10" s="81" t="str">
        <f t="shared" si="0"/>
        <v/>
      </c>
      <c r="L10" s="103"/>
      <c r="M10" s="103"/>
      <c r="N10" s="103"/>
    </row>
    <row r="11" spans="1:52" x14ac:dyDescent="0.2">
      <c r="A11" s="52">
        <v>4</v>
      </c>
      <c r="B11" s="181"/>
      <c r="C11" s="182"/>
      <c r="D11" s="183"/>
      <c r="E11" s="183"/>
      <c r="F11" s="184"/>
      <c r="G11" s="185"/>
      <c r="H11" s="186"/>
      <c r="I11" s="187"/>
      <c r="J11" s="188"/>
      <c r="K11" s="81" t="str">
        <f t="shared" si="0"/>
        <v/>
      </c>
      <c r="L11" s="103"/>
      <c r="M11" s="103"/>
      <c r="N11" s="103"/>
    </row>
    <row r="12" spans="1:52" x14ac:dyDescent="0.2">
      <c r="A12" s="52">
        <v>5</v>
      </c>
      <c r="B12" s="181"/>
      <c r="C12" s="182"/>
      <c r="D12" s="183"/>
      <c r="E12" s="183"/>
      <c r="F12" s="184"/>
      <c r="G12" s="185"/>
      <c r="H12" s="186"/>
      <c r="I12" s="187"/>
      <c r="J12" s="188"/>
      <c r="K12" s="81" t="str">
        <f t="shared" si="0"/>
        <v/>
      </c>
      <c r="L12" s="103"/>
      <c r="M12" s="103"/>
      <c r="N12" s="103"/>
    </row>
    <row r="13" spans="1:52" x14ac:dyDescent="0.2">
      <c r="A13" s="52">
        <v>6</v>
      </c>
      <c r="B13" s="181"/>
      <c r="C13" s="182"/>
      <c r="D13" s="183"/>
      <c r="E13" s="183"/>
      <c r="F13" s="184"/>
      <c r="G13" s="200"/>
      <c r="H13" s="186"/>
      <c r="I13" s="187"/>
      <c r="J13" s="188"/>
      <c r="K13" s="81" t="str">
        <f t="shared" si="0"/>
        <v/>
      </c>
      <c r="L13" s="103"/>
      <c r="M13" s="103"/>
      <c r="N13" s="103"/>
    </row>
    <row r="14" spans="1:52" x14ac:dyDescent="0.2">
      <c r="A14" s="52">
        <v>7</v>
      </c>
      <c r="B14" s="73"/>
      <c r="C14" s="74"/>
      <c r="D14" s="75"/>
      <c r="E14" s="75"/>
      <c r="F14" s="76"/>
      <c r="G14" s="82"/>
      <c r="H14" s="78"/>
      <c r="I14" s="79"/>
      <c r="J14" s="80"/>
      <c r="K14" s="81" t="str">
        <f t="shared" si="0"/>
        <v/>
      </c>
      <c r="L14" s="103"/>
      <c r="M14" s="103"/>
      <c r="N14" s="103"/>
    </row>
    <row r="15" spans="1:52" x14ac:dyDescent="0.2">
      <c r="A15" s="52">
        <v>8</v>
      </c>
      <c r="B15" s="73"/>
      <c r="C15" s="74"/>
      <c r="D15" s="75"/>
      <c r="E15" s="75"/>
      <c r="F15" s="76"/>
      <c r="G15" s="82"/>
      <c r="H15" s="78"/>
      <c r="I15" s="79"/>
      <c r="J15" s="80"/>
      <c r="K15" s="81" t="str">
        <f t="shared" si="0"/>
        <v/>
      </c>
      <c r="L15" s="103"/>
      <c r="M15" s="103"/>
      <c r="N15" s="103"/>
    </row>
    <row r="16" spans="1:52" x14ac:dyDescent="0.2">
      <c r="A16" s="52">
        <v>9</v>
      </c>
      <c r="B16" s="73"/>
      <c r="C16" s="74"/>
      <c r="D16" s="75"/>
      <c r="E16" s="75"/>
      <c r="F16" s="76"/>
      <c r="G16" s="82"/>
      <c r="H16" s="78"/>
      <c r="I16" s="79"/>
      <c r="J16" s="80"/>
      <c r="K16" s="81" t="str">
        <f t="shared" si="0"/>
        <v/>
      </c>
      <c r="L16" s="103"/>
      <c r="M16" s="103"/>
      <c r="N16" s="103"/>
    </row>
    <row r="17" spans="1:14" x14ac:dyDescent="0.2">
      <c r="A17" s="52">
        <v>10</v>
      </c>
      <c r="B17" s="73"/>
      <c r="C17" s="74"/>
      <c r="D17" s="75"/>
      <c r="E17" s="75"/>
      <c r="F17" s="76"/>
      <c r="G17" s="82"/>
      <c r="H17" s="78"/>
      <c r="I17" s="79"/>
      <c r="J17" s="80"/>
      <c r="K17" s="81" t="str">
        <f t="shared" si="0"/>
        <v/>
      </c>
      <c r="L17" s="103"/>
      <c r="M17" s="103"/>
      <c r="N17" s="103"/>
    </row>
    <row r="18" spans="1:14" x14ac:dyDescent="0.2">
      <c r="A18" s="52">
        <v>11</v>
      </c>
      <c r="B18" s="73"/>
      <c r="C18" s="74"/>
      <c r="D18" s="75"/>
      <c r="E18" s="75"/>
      <c r="F18" s="76"/>
      <c r="G18" s="82"/>
      <c r="H18" s="78"/>
      <c r="I18" s="79"/>
      <c r="J18" s="80"/>
      <c r="K18" s="81" t="str">
        <f t="shared" si="0"/>
        <v/>
      </c>
      <c r="L18" s="103"/>
      <c r="M18" s="103"/>
      <c r="N18" s="103"/>
    </row>
    <row r="19" spans="1:14" x14ac:dyDescent="0.2">
      <c r="A19" s="52">
        <v>12</v>
      </c>
      <c r="B19" s="73"/>
      <c r="C19" s="74"/>
      <c r="D19" s="75"/>
      <c r="E19" s="75"/>
      <c r="F19" s="76"/>
      <c r="G19" s="82"/>
      <c r="H19" s="78"/>
      <c r="I19" s="79"/>
      <c r="J19" s="80"/>
      <c r="K19" s="81" t="str">
        <f t="shared" si="0"/>
        <v/>
      </c>
      <c r="L19" s="103"/>
      <c r="M19" s="103"/>
      <c r="N19" s="103"/>
    </row>
    <row r="20" spans="1:14" x14ac:dyDescent="0.2">
      <c r="A20" s="52">
        <v>13</v>
      </c>
      <c r="B20" s="73"/>
      <c r="C20" s="74"/>
      <c r="D20" s="75"/>
      <c r="E20" s="75"/>
      <c r="F20" s="76"/>
      <c r="G20" s="82"/>
      <c r="H20" s="78"/>
      <c r="I20" s="79"/>
      <c r="J20" s="80"/>
      <c r="K20" s="81" t="str">
        <f t="shared" si="0"/>
        <v/>
      </c>
      <c r="L20" s="103"/>
      <c r="M20" s="103"/>
      <c r="N20" s="103"/>
    </row>
    <row r="21" spans="1:14" x14ac:dyDescent="0.2">
      <c r="A21" s="52">
        <v>14</v>
      </c>
      <c r="B21" s="73"/>
      <c r="C21" s="74"/>
      <c r="D21" s="75"/>
      <c r="E21" s="75"/>
      <c r="F21" s="76"/>
      <c r="G21" s="82"/>
      <c r="H21" s="78"/>
      <c r="I21" s="79"/>
      <c r="J21" s="80"/>
      <c r="K21" s="81" t="str">
        <f t="shared" si="0"/>
        <v/>
      </c>
      <c r="L21" s="103"/>
      <c r="M21" s="103"/>
      <c r="N21" s="103"/>
    </row>
    <row r="22" spans="1:14" x14ac:dyDescent="0.2">
      <c r="A22" s="52">
        <v>15</v>
      </c>
      <c r="B22" s="73"/>
      <c r="C22" s="74"/>
      <c r="D22" s="75"/>
      <c r="E22" s="75"/>
      <c r="F22" s="76"/>
      <c r="G22" s="82"/>
      <c r="H22" s="78"/>
      <c r="I22" s="79"/>
      <c r="J22" s="80"/>
      <c r="K22" s="81" t="str">
        <f t="shared" si="0"/>
        <v/>
      </c>
      <c r="L22" s="103"/>
      <c r="M22" s="103"/>
      <c r="N22" s="103"/>
    </row>
    <row r="23" spans="1:14" x14ac:dyDescent="0.2">
      <c r="A23" s="52">
        <v>16</v>
      </c>
      <c r="B23" s="73"/>
      <c r="C23" s="74"/>
      <c r="D23" s="75"/>
      <c r="E23" s="75"/>
      <c r="F23" s="76"/>
      <c r="G23" s="82"/>
      <c r="H23" s="78"/>
      <c r="I23" s="79"/>
      <c r="J23" s="80"/>
      <c r="K23" s="81" t="str">
        <f t="shared" si="0"/>
        <v/>
      </c>
      <c r="L23" s="103"/>
      <c r="M23" s="103"/>
      <c r="N23" s="103"/>
    </row>
    <row r="24" spans="1:14" ht="12.75" customHeight="1" x14ac:dyDescent="0.2">
      <c r="A24" s="52">
        <v>17</v>
      </c>
      <c r="B24" s="73"/>
      <c r="C24" s="74"/>
      <c r="D24" s="75"/>
      <c r="E24" s="75"/>
      <c r="F24" s="76"/>
      <c r="G24" s="82"/>
      <c r="H24" s="78"/>
      <c r="I24" s="79"/>
      <c r="J24" s="80"/>
      <c r="K24" s="81" t="str">
        <f t="shared" si="0"/>
        <v/>
      </c>
      <c r="L24" s="103"/>
      <c r="M24" s="103"/>
      <c r="N24" s="103"/>
    </row>
    <row r="25" spans="1:14" ht="12" customHeight="1" x14ac:dyDescent="0.2">
      <c r="A25" s="52">
        <v>18</v>
      </c>
      <c r="B25" s="73"/>
      <c r="C25" s="74"/>
      <c r="D25" s="75"/>
      <c r="E25" s="75"/>
      <c r="F25" s="76"/>
      <c r="G25" s="82"/>
      <c r="H25" s="78"/>
      <c r="I25" s="79"/>
      <c r="J25" s="80"/>
      <c r="K25" s="81" t="str">
        <f t="shared" si="0"/>
        <v/>
      </c>
      <c r="L25" s="103"/>
      <c r="M25" s="103"/>
      <c r="N25" s="103"/>
    </row>
    <row r="26" spans="1:14" x14ac:dyDescent="0.2">
      <c r="A26" s="52">
        <v>19</v>
      </c>
      <c r="B26" s="73"/>
      <c r="C26" s="74"/>
      <c r="D26" s="75"/>
      <c r="E26" s="75"/>
      <c r="F26" s="76"/>
      <c r="G26" s="82"/>
      <c r="H26" s="78"/>
      <c r="I26" s="79"/>
      <c r="J26" s="80"/>
      <c r="K26" s="81" t="str">
        <f t="shared" si="0"/>
        <v/>
      </c>
      <c r="L26" s="103"/>
      <c r="M26" s="103"/>
      <c r="N26" s="103"/>
    </row>
    <row r="27" spans="1:14" x14ac:dyDescent="0.2">
      <c r="A27" s="52">
        <v>20</v>
      </c>
      <c r="B27" s="73"/>
      <c r="C27" s="74"/>
      <c r="D27" s="75"/>
      <c r="E27" s="75"/>
      <c r="F27" s="76"/>
      <c r="G27" s="82"/>
      <c r="H27" s="78"/>
      <c r="I27" s="79"/>
      <c r="J27" s="80"/>
      <c r="K27" s="81" t="str">
        <f t="shared" si="0"/>
        <v/>
      </c>
      <c r="L27" s="103"/>
      <c r="M27" s="103"/>
      <c r="N27" s="103"/>
    </row>
    <row r="28" spans="1:14" x14ac:dyDescent="0.2">
      <c r="A28" s="52">
        <v>21</v>
      </c>
      <c r="B28" s="73"/>
      <c r="C28" s="74"/>
      <c r="D28" s="75"/>
      <c r="E28" s="75"/>
      <c r="F28" s="76"/>
      <c r="G28" s="82"/>
      <c r="H28" s="78"/>
      <c r="I28" s="79"/>
      <c r="J28" s="80"/>
      <c r="K28" s="81" t="str">
        <f t="shared" si="0"/>
        <v/>
      </c>
      <c r="L28" s="103"/>
      <c r="M28" s="103"/>
      <c r="N28" s="103"/>
    </row>
    <row r="29" spans="1:14" x14ac:dyDescent="0.2">
      <c r="A29" s="52">
        <v>22</v>
      </c>
      <c r="B29" s="73"/>
      <c r="C29" s="74"/>
      <c r="D29" s="75"/>
      <c r="E29" s="75"/>
      <c r="F29" s="76"/>
      <c r="G29" s="82"/>
      <c r="H29" s="78"/>
      <c r="I29" s="79"/>
      <c r="J29" s="80"/>
      <c r="K29" s="81" t="str">
        <f t="shared" si="0"/>
        <v/>
      </c>
      <c r="L29" s="103"/>
      <c r="M29" s="103"/>
      <c r="N29" s="103"/>
    </row>
    <row r="30" spans="1:14" x14ac:dyDescent="0.2">
      <c r="A30" s="52">
        <v>23</v>
      </c>
      <c r="B30" s="73"/>
      <c r="C30" s="74"/>
      <c r="D30" s="75"/>
      <c r="E30" s="75"/>
      <c r="F30" s="76"/>
      <c r="G30" s="82"/>
      <c r="H30" s="78"/>
      <c r="I30" s="79"/>
      <c r="J30" s="80"/>
      <c r="K30" s="81" t="str">
        <f t="shared" si="0"/>
        <v/>
      </c>
      <c r="L30" s="103"/>
      <c r="M30" s="103"/>
      <c r="N30" s="103"/>
    </row>
    <row r="31" spans="1:14" x14ac:dyDescent="0.2">
      <c r="A31" s="52">
        <v>24</v>
      </c>
      <c r="B31" s="73"/>
      <c r="C31" s="74"/>
      <c r="D31" s="75"/>
      <c r="E31" s="75"/>
      <c r="F31" s="76"/>
      <c r="G31" s="82"/>
      <c r="H31" s="78"/>
      <c r="I31" s="79"/>
      <c r="J31" s="80"/>
      <c r="K31" s="81" t="str">
        <f t="shared" si="0"/>
        <v/>
      </c>
      <c r="L31" s="103"/>
      <c r="M31" s="103"/>
      <c r="N31" s="103"/>
    </row>
    <row r="32" spans="1:14" x14ac:dyDescent="0.2">
      <c r="A32" s="52">
        <v>25</v>
      </c>
      <c r="B32" s="73"/>
      <c r="C32" s="74"/>
      <c r="D32" s="75"/>
      <c r="E32" s="75"/>
      <c r="F32" s="76"/>
      <c r="G32" s="82"/>
      <c r="H32" s="78"/>
      <c r="I32" s="79"/>
      <c r="J32" s="80"/>
      <c r="K32" s="81" t="str">
        <f t="shared" si="0"/>
        <v/>
      </c>
      <c r="L32" s="103"/>
      <c r="M32" s="103"/>
      <c r="N32" s="103"/>
    </row>
    <row r="33" spans="1:14" ht="12.75" customHeight="1" x14ac:dyDescent="0.2">
      <c r="A33" s="52">
        <v>26</v>
      </c>
      <c r="B33" s="73"/>
      <c r="C33" s="74"/>
      <c r="D33" s="75"/>
      <c r="E33" s="75"/>
      <c r="F33" s="76"/>
      <c r="G33" s="82"/>
      <c r="H33" s="78"/>
      <c r="I33" s="79"/>
      <c r="J33" s="80"/>
      <c r="K33" s="81" t="str">
        <f t="shared" si="0"/>
        <v/>
      </c>
      <c r="L33" s="103"/>
      <c r="M33" s="103"/>
      <c r="N33" s="103"/>
    </row>
    <row r="34" spans="1:14" x14ac:dyDescent="0.2">
      <c r="A34" s="52">
        <v>27</v>
      </c>
      <c r="B34" s="73"/>
      <c r="C34" s="74"/>
      <c r="D34" s="75"/>
      <c r="E34" s="75"/>
      <c r="F34" s="76"/>
      <c r="G34" s="82"/>
      <c r="H34" s="78"/>
      <c r="I34" s="79"/>
      <c r="J34" s="80"/>
      <c r="K34" s="81" t="str">
        <f t="shared" si="0"/>
        <v/>
      </c>
      <c r="L34" s="103"/>
      <c r="M34" s="103"/>
      <c r="N34" s="103"/>
    </row>
    <row r="35" spans="1:14" x14ac:dyDescent="0.2">
      <c r="A35" s="52">
        <v>28</v>
      </c>
      <c r="B35" s="73"/>
      <c r="C35" s="74"/>
      <c r="D35" s="75"/>
      <c r="E35" s="75"/>
      <c r="F35" s="76"/>
      <c r="G35" s="82"/>
      <c r="H35" s="78"/>
      <c r="I35" s="79"/>
      <c r="J35" s="80"/>
      <c r="K35" s="81" t="str">
        <f t="shared" si="0"/>
        <v/>
      </c>
      <c r="L35" s="103"/>
      <c r="M35" s="103"/>
      <c r="N35" s="103"/>
    </row>
    <row r="36" spans="1:14" s="30" customFormat="1" x14ac:dyDescent="0.2">
      <c r="A36" s="52">
        <v>29</v>
      </c>
      <c r="B36" s="73"/>
      <c r="C36" s="74"/>
      <c r="D36" s="75"/>
      <c r="E36" s="75"/>
      <c r="F36" s="76"/>
      <c r="G36" s="82"/>
      <c r="H36" s="78"/>
      <c r="I36" s="79"/>
      <c r="J36" s="80"/>
      <c r="K36" s="81" t="str">
        <f t="shared" si="0"/>
        <v/>
      </c>
      <c r="L36" s="103"/>
      <c r="M36" s="104"/>
      <c r="N36" s="105"/>
    </row>
    <row r="37" spans="1:14" x14ac:dyDescent="0.2">
      <c r="A37" s="52">
        <v>30</v>
      </c>
      <c r="B37" s="73"/>
      <c r="C37" s="74"/>
      <c r="D37" s="75"/>
      <c r="E37" s="75"/>
      <c r="F37" s="76"/>
      <c r="G37" s="82"/>
      <c r="H37" s="78"/>
      <c r="I37" s="79"/>
      <c r="J37" s="80"/>
      <c r="K37" s="81" t="str">
        <f t="shared" si="0"/>
        <v/>
      </c>
      <c r="L37" s="103"/>
      <c r="M37" s="104"/>
      <c r="N37" s="105"/>
    </row>
    <row r="38" spans="1:14" x14ac:dyDescent="0.2">
      <c r="A38" s="52">
        <v>31</v>
      </c>
      <c r="B38" s="73"/>
      <c r="C38" s="74"/>
      <c r="D38" s="75"/>
      <c r="E38" s="75"/>
      <c r="F38" s="76"/>
      <c r="G38" s="82"/>
      <c r="H38" s="78"/>
      <c r="I38" s="79"/>
      <c r="J38" s="80"/>
      <c r="K38" s="81" t="str">
        <f t="shared" si="0"/>
        <v/>
      </c>
      <c r="L38" s="103"/>
      <c r="M38" s="104"/>
      <c r="N38" s="105"/>
    </row>
    <row r="39" spans="1:14" x14ac:dyDescent="0.2">
      <c r="A39" s="52">
        <v>32</v>
      </c>
      <c r="B39" s="83"/>
      <c r="C39" s="74"/>
      <c r="D39" s="84"/>
      <c r="E39" s="84"/>
      <c r="F39" s="85"/>
      <c r="G39" s="86"/>
      <c r="H39" s="87"/>
      <c r="I39" s="88"/>
      <c r="J39" s="89"/>
      <c r="K39" s="81" t="str">
        <f t="shared" si="0"/>
        <v/>
      </c>
      <c r="L39" s="103"/>
      <c r="M39" s="104"/>
      <c r="N39" s="105"/>
    </row>
    <row r="40" spans="1:14" x14ac:dyDescent="0.2">
      <c r="A40" s="52">
        <v>33</v>
      </c>
      <c r="B40" s="73"/>
      <c r="C40" s="74"/>
      <c r="D40" s="75"/>
      <c r="E40" s="75"/>
      <c r="F40" s="76"/>
      <c r="G40" s="82"/>
      <c r="H40" s="78"/>
      <c r="I40" s="79"/>
      <c r="J40" s="80"/>
      <c r="K40" s="81" t="str">
        <f t="shared" si="0"/>
        <v/>
      </c>
      <c r="L40" s="103"/>
      <c r="M40" s="104"/>
      <c r="N40" s="105"/>
    </row>
    <row r="41" spans="1:14" x14ac:dyDescent="0.2">
      <c r="A41" s="52">
        <v>34</v>
      </c>
      <c r="B41" s="73"/>
      <c r="C41" s="74"/>
      <c r="D41" s="75"/>
      <c r="E41" s="75"/>
      <c r="F41" s="76"/>
      <c r="G41" s="82"/>
      <c r="H41" s="78"/>
      <c r="I41" s="79"/>
      <c r="J41" s="80"/>
      <c r="K41" s="81" t="str">
        <f t="shared" si="0"/>
        <v/>
      </c>
      <c r="L41" s="103"/>
      <c r="M41" s="104"/>
      <c r="N41" s="105"/>
    </row>
    <row r="42" spans="1:14" x14ac:dyDescent="0.2">
      <c r="A42" s="52">
        <v>35</v>
      </c>
      <c r="B42" s="73"/>
      <c r="C42" s="74"/>
      <c r="D42" s="75"/>
      <c r="E42" s="75"/>
      <c r="F42" s="76"/>
      <c r="G42" s="82"/>
      <c r="H42" s="78"/>
      <c r="I42" s="79"/>
      <c r="J42" s="80"/>
      <c r="K42" s="81" t="str">
        <f t="shared" si="0"/>
        <v/>
      </c>
      <c r="L42" s="103"/>
      <c r="M42" s="104"/>
      <c r="N42" s="105"/>
    </row>
    <row r="43" spans="1:14" x14ac:dyDescent="0.2">
      <c r="A43" s="52">
        <v>36</v>
      </c>
      <c r="B43" s="73"/>
      <c r="C43" s="74"/>
      <c r="D43" s="75"/>
      <c r="E43" s="75"/>
      <c r="F43" s="76"/>
      <c r="G43" s="82"/>
      <c r="H43" s="78"/>
      <c r="I43" s="79"/>
      <c r="J43" s="80"/>
      <c r="K43" s="81" t="str">
        <f t="shared" si="0"/>
        <v/>
      </c>
      <c r="L43" s="103"/>
      <c r="M43" s="104"/>
      <c r="N43" s="105"/>
    </row>
    <row r="44" spans="1:14" x14ac:dyDescent="0.2">
      <c r="A44" s="52">
        <v>37</v>
      </c>
      <c r="B44" s="73"/>
      <c r="C44" s="74"/>
      <c r="D44" s="75"/>
      <c r="E44" s="75"/>
      <c r="F44" s="76"/>
      <c r="G44" s="82"/>
      <c r="H44" s="78"/>
      <c r="I44" s="79"/>
      <c r="J44" s="80"/>
      <c r="K44" s="81" t="str">
        <f t="shared" si="0"/>
        <v/>
      </c>
      <c r="L44" s="103"/>
      <c r="M44" s="104"/>
      <c r="N44" s="105"/>
    </row>
    <row r="45" spans="1:14" x14ac:dyDescent="0.2">
      <c r="A45" s="52">
        <v>38</v>
      </c>
      <c r="B45" s="73"/>
      <c r="C45" s="74"/>
      <c r="D45" s="75"/>
      <c r="E45" s="75"/>
      <c r="F45" s="76"/>
      <c r="G45" s="82"/>
      <c r="H45" s="78"/>
      <c r="I45" s="79"/>
      <c r="J45" s="80"/>
      <c r="K45" s="81" t="str">
        <f t="shared" si="0"/>
        <v/>
      </c>
      <c r="L45" s="103"/>
      <c r="M45" s="104"/>
      <c r="N45" s="105"/>
    </row>
    <row r="46" spans="1:14" x14ac:dyDescent="0.2">
      <c r="A46" s="52">
        <v>39</v>
      </c>
      <c r="B46" s="73"/>
      <c r="C46" s="74"/>
      <c r="D46" s="75"/>
      <c r="E46" s="75"/>
      <c r="F46" s="76"/>
      <c r="G46" s="82"/>
      <c r="H46" s="78"/>
      <c r="I46" s="79"/>
      <c r="J46" s="80"/>
      <c r="K46" s="81" t="str">
        <f t="shared" si="0"/>
        <v/>
      </c>
      <c r="L46" s="103"/>
      <c r="M46" s="104"/>
      <c r="N46" s="105"/>
    </row>
    <row r="47" spans="1:14" x14ac:dyDescent="0.2">
      <c r="A47" s="52">
        <v>40</v>
      </c>
      <c r="B47" s="73"/>
      <c r="C47" s="74"/>
      <c r="D47" s="75"/>
      <c r="E47" s="75"/>
      <c r="F47" s="76"/>
      <c r="G47" s="82"/>
      <c r="H47" s="78"/>
      <c r="I47" s="79"/>
      <c r="J47" s="80"/>
      <c r="K47" s="81" t="str">
        <f t="shared" si="0"/>
        <v/>
      </c>
      <c r="L47" s="103"/>
      <c r="M47" s="104"/>
      <c r="N47" s="105"/>
    </row>
    <row r="48" spans="1:14" x14ac:dyDescent="0.2">
      <c r="A48" s="52">
        <v>41</v>
      </c>
      <c r="B48" s="73"/>
      <c r="C48" s="74"/>
      <c r="D48" s="75"/>
      <c r="E48" s="75"/>
      <c r="F48" s="76"/>
      <c r="G48" s="82"/>
      <c r="H48" s="78"/>
      <c r="I48" s="79"/>
      <c r="J48" s="80"/>
      <c r="K48" s="81" t="str">
        <f t="shared" si="0"/>
        <v/>
      </c>
      <c r="L48" s="103"/>
      <c r="M48" s="104"/>
      <c r="N48" s="105"/>
    </row>
    <row r="49" spans="1:14" x14ac:dyDescent="0.2">
      <c r="A49" s="52">
        <v>42</v>
      </c>
      <c r="B49" s="73"/>
      <c r="C49" s="74"/>
      <c r="D49" s="75"/>
      <c r="E49" s="75"/>
      <c r="F49" s="76"/>
      <c r="G49" s="82"/>
      <c r="H49" s="78"/>
      <c r="I49" s="79"/>
      <c r="J49" s="80"/>
      <c r="K49" s="81" t="str">
        <f t="shared" si="0"/>
        <v/>
      </c>
      <c r="L49" s="103"/>
      <c r="M49" s="104"/>
      <c r="N49" s="105"/>
    </row>
    <row r="50" spans="1:14" x14ac:dyDescent="0.2">
      <c r="A50" s="52">
        <v>43</v>
      </c>
      <c r="B50" s="83"/>
      <c r="C50" s="74"/>
      <c r="D50" s="84"/>
      <c r="E50" s="84"/>
      <c r="F50" s="90"/>
      <c r="G50" s="83"/>
      <c r="H50" s="91"/>
      <c r="I50" s="92"/>
      <c r="J50" s="93"/>
      <c r="K50" s="81" t="str">
        <f t="shared" si="0"/>
        <v/>
      </c>
      <c r="L50" s="103"/>
      <c r="M50" s="104"/>
      <c r="N50" s="105"/>
    </row>
    <row r="51" spans="1:14" x14ac:dyDescent="0.2">
      <c r="A51" s="52">
        <v>44</v>
      </c>
      <c r="B51" s="83"/>
      <c r="C51" s="74"/>
      <c r="D51" s="84"/>
      <c r="E51" s="84"/>
      <c r="F51" s="90"/>
      <c r="G51" s="83"/>
      <c r="H51" s="91"/>
      <c r="I51" s="92"/>
      <c r="J51" s="93"/>
      <c r="K51" s="81" t="str">
        <f t="shared" si="0"/>
        <v/>
      </c>
      <c r="L51" s="103"/>
      <c r="M51" s="104"/>
      <c r="N51" s="105"/>
    </row>
    <row r="52" spans="1:14" x14ac:dyDescent="0.2">
      <c r="A52" s="52">
        <v>45</v>
      </c>
      <c r="B52" s="73"/>
      <c r="C52" s="74"/>
      <c r="D52" s="75"/>
      <c r="E52" s="75"/>
      <c r="F52" s="94"/>
      <c r="G52" s="73"/>
      <c r="H52" s="95"/>
      <c r="I52" s="96"/>
      <c r="J52" s="97"/>
      <c r="K52" s="81" t="str">
        <f t="shared" si="0"/>
        <v/>
      </c>
      <c r="L52" s="103"/>
      <c r="M52" s="104"/>
      <c r="N52" s="105"/>
    </row>
    <row r="53" spans="1:14" x14ac:dyDescent="0.2">
      <c r="A53" s="52"/>
      <c r="B53" s="98" t="s">
        <v>21</v>
      </c>
      <c r="C53" s="52"/>
      <c r="D53" s="52"/>
      <c r="E53" s="52"/>
      <c r="F53" s="99">
        <f>COUNTA(F8:F52)</f>
        <v>0</v>
      </c>
      <c r="G53" s="99">
        <f>COUNTA(G8:G52)</f>
        <v>0</v>
      </c>
      <c r="H53" s="100">
        <f>SUM(H8:H52)</f>
        <v>0</v>
      </c>
      <c r="I53" s="99">
        <f>COUNTA(I8:I52)</f>
        <v>0</v>
      </c>
      <c r="J53" s="101">
        <f>SUM(J8:J52)</f>
        <v>0</v>
      </c>
      <c r="K53" s="102" t="e">
        <f>AVERAGE(K8:K52)</f>
        <v>#DIV/0!</v>
      </c>
    </row>
    <row r="54" spans="1:14" x14ac:dyDescent="0.2">
      <c r="F54" s="70" t="s">
        <v>76</v>
      </c>
      <c r="G54" s="70" t="s">
        <v>77</v>
      </c>
      <c r="H54" s="70" t="s">
        <v>79</v>
      </c>
      <c r="I54" s="70" t="s">
        <v>78</v>
      </c>
      <c r="J54" s="70" t="s">
        <v>80</v>
      </c>
    </row>
    <row r="100" spans="3:5" x14ac:dyDescent="0.2">
      <c r="C100" t="str">
        <f>+'Lists &amp; Targets'!B4</f>
        <v>Source List</v>
      </c>
      <c r="D100" t="str">
        <f>+'Lists &amp; Targets'!D4</f>
        <v>Region List</v>
      </c>
      <c r="E100" t="str">
        <f>+'Lists &amp; Targets'!G4</f>
        <v>Job Type List</v>
      </c>
    </row>
    <row r="101" spans="3:5" x14ac:dyDescent="0.2">
      <c r="C101" t="str">
        <f>+'Lists &amp; Targets'!B5</f>
        <v>Chamber Directories</v>
      </c>
      <c r="D101" t="str">
        <f>+'Lists &amp; Targets'!D5</f>
        <v>Region 1</v>
      </c>
      <c r="E101" t="str">
        <f>+'Lists &amp; Targets'!G5</f>
        <v>Residential Interior</v>
      </c>
    </row>
    <row r="102" spans="3:5" x14ac:dyDescent="0.2">
      <c r="C102" t="str">
        <f>+'Lists &amp; Targets'!B6</f>
        <v>Contractor - Repeat Business</v>
      </c>
      <c r="D102" t="str">
        <f>+'Lists &amp; Targets'!D6</f>
        <v>Region 2</v>
      </c>
      <c r="E102" t="str">
        <f>+'Lists &amp; Targets'!G6</f>
        <v>Residential Exterior</v>
      </c>
    </row>
    <row r="103" spans="3:5" x14ac:dyDescent="0.2">
      <c r="C103" t="str">
        <f>+'Lists &amp; Targets'!B7</f>
        <v>Designer - Repeat Business</v>
      </c>
      <c r="D103" t="str">
        <f>+'Lists &amp; Targets'!D7</f>
        <v>Region 3</v>
      </c>
      <c r="E103" t="str">
        <f>+'Lists &amp; Targets'!G7</f>
        <v>Commercial</v>
      </c>
    </row>
    <row r="104" spans="3:5" x14ac:dyDescent="0.2">
      <c r="C104" t="str">
        <f>+'Lists &amp; Targets'!B8</f>
        <v>Direct Contact with Employee</v>
      </c>
      <c r="D104" t="str">
        <f>+'Lists &amp; Targets'!D8</f>
        <v>Region 4</v>
      </c>
      <c r="E104" t="str">
        <f>+'Lists &amp; Targets'!G8</f>
        <v>Remodel</v>
      </c>
    </row>
    <row r="105" spans="3:5" x14ac:dyDescent="0.2">
      <c r="C105" t="str">
        <f>+'Lists &amp; Targets'!B9</f>
        <v xml:space="preserve">Direct Mail Postcards - Fall </v>
      </c>
      <c r="D105" t="str">
        <f>+'Lists &amp; Targets'!D9</f>
        <v>Region 5</v>
      </c>
      <c r="E105" t="str">
        <f>+'Lists &amp; Targets'!G9</f>
        <v>Wallpaper</v>
      </c>
    </row>
    <row r="106" spans="3:5" x14ac:dyDescent="0.2">
      <c r="C106" t="str">
        <f>+'Lists &amp; Targets'!B10</f>
        <v>Direct Mail Postcards - Spring</v>
      </c>
      <c r="D106" t="str">
        <f>+'Lists &amp; Targets'!D10</f>
        <v>Region 6</v>
      </c>
      <c r="E106" t="str">
        <f>+'Lists &amp; Targets'!G10</f>
        <v>New Construction</v>
      </c>
    </row>
    <row r="107" spans="3:5" x14ac:dyDescent="0.2">
      <c r="C107" t="str">
        <f>+'Lists &amp; Targets'!B11</f>
        <v>Direct Mail Postcards - Winter</v>
      </c>
      <c r="D107" t="str">
        <f>+'Lists &amp; Targets'!D11</f>
        <v>Region 7</v>
      </c>
      <c r="E107" t="str">
        <f>+'Lists &amp; Targets'!G11</f>
        <v xml:space="preserve">Other  </v>
      </c>
    </row>
    <row r="108" spans="3:5" x14ac:dyDescent="0.2">
      <c r="C108" t="str">
        <f>+'Lists &amp; Targets'!B12</f>
        <v>Door Hangers</v>
      </c>
      <c r="D108" t="str">
        <f>+'Lists &amp; Targets'!D12</f>
        <v>Region 8</v>
      </c>
      <c r="E108">
        <f>+'Lists &amp; Targets'!G12</f>
        <v>0</v>
      </c>
    </row>
    <row r="109" spans="3:5" x14ac:dyDescent="0.2">
      <c r="C109" t="str">
        <f>+'Lists &amp; Targets'!B13</f>
        <v>Flyer</v>
      </c>
      <c r="D109" t="str">
        <f>+'Lists &amp; Targets'!D13</f>
        <v>Region 9</v>
      </c>
      <c r="E109">
        <f>+'Lists &amp; Targets'!G13</f>
        <v>0</v>
      </c>
    </row>
    <row r="110" spans="3:5" x14ac:dyDescent="0.2">
      <c r="C110" t="str">
        <f>+'Lists &amp; Targets'!B14</f>
        <v>Home Shows</v>
      </c>
      <c r="D110" t="str">
        <f>+'Lists &amp; Targets'!D14</f>
        <v>Region 10</v>
      </c>
      <c r="E110">
        <f>+'Lists &amp; Targets'!G14</f>
        <v>0</v>
      </c>
    </row>
    <row r="111" spans="3:5" x14ac:dyDescent="0.2">
      <c r="C111" t="str">
        <f>+'Lists &amp; Targets'!B15</f>
        <v>Networking Group</v>
      </c>
      <c r="D111">
        <f>+'Lists &amp; Targets'!D15</f>
        <v>0</v>
      </c>
      <c r="E111">
        <f>+'Lists &amp; Targets'!G15</f>
        <v>0</v>
      </c>
    </row>
    <row r="112" spans="3:5" x14ac:dyDescent="0.2">
      <c r="C112" t="str">
        <f>+'Lists &amp; Targets'!B16</f>
        <v>Newsletter</v>
      </c>
      <c r="D112">
        <f>+'Lists &amp; Targets'!D16</f>
        <v>0</v>
      </c>
      <c r="E112">
        <f>+'Lists &amp; Targets'!G16</f>
        <v>0</v>
      </c>
    </row>
    <row r="113" spans="3:5" x14ac:dyDescent="0.2">
      <c r="C113" t="str">
        <f>+'Lists &amp; Targets'!B17</f>
        <v>Newspaper Advertisements</v>
      </c>
      <c r="D113">
        <f>+'Lists &amp; Targets'!D17</f>
        <v>0</v>
      </c>
      <c r="E113">
        <f>+'Lists &amp; Targets'!G17</f>
        <v>0</v>
      </c>
    </row>
    <row r="114" spans="3:5" x14ac:dyDescent="0.2">
      <c r="C114" t="str">
        <f>+'Lists &amp; Targets'!B18</f>
        <v>Online Yellow Pages</v>
      </c>
      <c r="D114">
        <f>+'Lists &amp; Targets'!D18</f>
        <v>0</v>
      </c>
      <c r="E114">
        <f>+'Lists &amp; Targets'!G18</f>
        <v>0</v>
      </c>
    </row>
    <row r="115" spans="3:5" x14ac:dyDescent="0.2">
      <c r="C115" t="str">
        <f>+'Lists &amp; Targets'!B19</f>
        <v>Overall Branding</v>
      </c>
      <c r="D115">
        <f>+'Lists &amp; Targets'!D19</f>
        <v>0</v>
      </c>
      <c r="E115">
        <f>+'Lists &amp; Targets'!G19</f>
        <v>0</v>
      </c>
    </row>
    <row r="116" spans="3:5" x14ac:dyDescent="0.2">
      <c r="C116" t="str">
        <f>+'Lists &amp; Targets'!B20</f>
        <v>Past Customer</v>
      </c>
      <c r="D116">
        <f>+'Lists &amp; Targets'!D20</f>
        <v>0</v>
      </c>
      <c r="E116">
        <f>+'Lists &amp; Targets'!G20</f>
        <v>0</v>
      </c>
    </row>
    <row r="117" spans="3:5" x14ac:dyDescent="0.2">
      <c r="C117" t="str">
        <f>+'Lists &amp; Targets'!B21</f>
        <v>Proximity Mailings</v>
      </c>
      <c r="D117">
        <f>+'Lists &amp; Targets'!D21</f>
        <v>0</v>
      </c>
      <c r="E117">
        <f>+'Lists &amp; Targets'!G21</f>
        <v>0</v>
      </c>
    </row>
    <row r="118" spans="3:5" x14ac:dyDescent="0.2">
      <c r="C118" t="str">
        <f>+'Lists &amp; Targets'!B22</f>
        <v>Publications</v>
      </c>
      <c r="D118">
        <f>+'Lists &amp; Targets'!D22</f>
        <v>0</v>
      </c>
      <c r="E118">
        <f>+'Lists &amp; Targets'!G22</f>
        <v>0</v>
      </c>
    </row>
    <row r="119" spans="3:5" x14ac:dyDescent="0.2">
      <c r="C119" t="str">
        <f>+'Lists &amp; Targets'!B23</f>
        <v>Referral from Business Contact</v>
      </c>
      <c r="D119">
        <f>+'Lists &amp; Targets'!D23</f>
        <v>0</v>
      </c>
      <c r="E119">
        <f>+'Lists &amp; Targets'!G23</f>
        <v>0</v>
      </c>
    </row>
    <row r="120" spans="3:5" x14ac:dyDescent="0.2">
      <c r="C120" t="str">
        <f>+'Lists &amp; Targets'!B24</f>
        <v>Referral from Contractor</v>
      </c>
      <c r="D120">
        <f>+'Lists &amp; Targets'!D24</f>
        <v>0</v>
      </c>
      <c r="E120">
        <f>+'Lists &amp; Targets'!G24</f>
        <v>0</v>
      </c>
    </row>
    <row r="121" spans="3:5" x14ac:dyDescent="0.2">
      <c r="C121" t="str">
        <f>+'Lists &amp; Targets'!B25</f>
        <v>Referral from Designer</v>
      </c>
      <c r="D121">
        <f>+'Lists &amp; Targets'!D25</f>
        <v>0</v>
      </c>
      <c r="E121">
        <f>+'Lists &amp; Targets'!G25</f>
        <v>0</v>
      </c>
    </row>
    <row r="122" spans="3:5" x14ac:dyDescent="0.2">
      <c r="C122" t="str">
        <f>+'Lists &amp; Targets'!B26</f>
        <v>Referral from Past Customer</v>
      </c>
      <c r="D122">
        <f>+'Lists &amp; Targets'!D26</f>
        <v>0</v>
      </c>
      <c r="E122">
        <f>+'Lists &amp; Targets'!G26</f>
        <v>0</v>
      </c>
    </row>
    <row r="123" spans="3:5" x14ac:dyDescent="0.2">
      <c r="C123" t="str">
        <f>+'Lists &amp; Targets'!B27</f>
        <v>Referral Program</v>
      </c>
      <c r="D123">
        <f>+'Lists &amp; Targets'!D27</f>
        <v>0</v>
      </c>
      <c r="E123">
        <f>+'Lists &amp; Targets'!G27</f>
        <v>0</v>
      </c>
    </row>
    <row r="124" spans="3:5" x14ac:dyDescent="0.2">
      <c r="C124" t="str">
        <f>+'Lists &amp; Targets'!B28</f>
        <v>Search Engine Marketing</v>
      </c>
    </row>
    <row r="125" spans="3:5" x14ac:dyDescent="0.2">
      <c r="C125" t="str">
        <f>+'Lists &amp; Targets'!B29</f>
        <v>Telemarketing</v>
      </c>
    </row>
    <row r="126" spans="3:5" x14ac:dyDescent="0.2">
      <c r="C126" t="str">
        <f>+'Lists &amp; Targets'!B30</f>
        <v>Truck Signs</v>
      </c>
    </row>
    <row r="127" spans="3:5" x14ac:dyDescent="0.2">
      <c r="C127" t="str">
        <f>+'Lists &amp; Targets'!B31</f>
        <v>Uniforms</v>
      </c>
    </row>
    <row r="128" spans="3:5" x14ac:dyDescent="0.2">
      <c r="C128" t="str">
        <f>+'Lists &amp; Targets'!B32</f>
        <v>Website</v>
      </c>
    </row>
    <row r="129" spans="3:3" x14ac:dyDescent="0.2">
      <c r="C129" t="str">
        <f>+'Lists &amp; Targets'!B33</f>
        <v>Yard Signs</v>
      </c>
    </row>
    <row r="130" spans="3:3" x14ac:dyDescent="0.2">
      <c r="C130" t="str">
        <f>+'Lists &amp; Targets'!B34</f>
        <v xml:space="preserve">Yellow Pages </v>
      </c>
    </row>
  </sheetData>
  <autoFilter ref="C7:E7"/>
  <customSheetViews>
    <customSheetView guid="{6578E43A-B566-4E0F-A0A9-B319CC9B6A12}" showAutoFilter="1" showRuler="0">
      <pane xSplit="1" ySplit="7" topLeftCell="B8" activePane="bottomRight" state="frozen"/>
      <selection pane="bottomRight" activeCell="B8" sqref="B8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  <autoFilter ref="B1:D1"/>
    </customSheetView>
  </customSheetViews>
  <mergeCells count="5">
    <mergeCell ref="L6:N6"/>
    <mergeCell ref="A1:K1"/>
    <mergeCell ref="A2:K2"/>
    <mergeCell ref="A4:K4"/>
    <mergeCell ref="A6:K6"/>
  </mergeCells>
  <phoneticPr fontId="0" type="noConversion"/>
  <dataValidations count="4">
    <dataValidation type="list" allowBlank="1" showInputMessage="1" showErrorMessage="1" sqref="D8:D52">
      <formula1>$D$100:$D$118</formula1>
    </dataValidation>
    <dataValidation type="list" allowBlank="1" showInputMessage="1" showErrorMessage="1" sqref="E8:E52">
      <formula1>$E$100:$E$118</formula1>
    </dataValidation>
    <dataValidation type="list" allowBlank="1" showInputMessage="1" showErrorMessage="1" sqref="C8:C99">
      <formula1>$C$100:$C$142</formula1>
    </dataValidation>
    <dataValidation type="list" allowBlank="1" showInputMessage="1" showErrorMessage="1" sqref="C100:C142">
      <formula1>$C$101:$C$142</formula1>
    </dataValidation>
  </dataValidations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indexed="50"/>
  </sheetPr>
  <dimension ref="A1:P77"/>
  <sheetViews>
    <sheetView topLeftCell="A58" zoomScaleNormal="100" workbookViewId="0">
      <selection activeCell="D5" sqref="D5"/>
    </sheetView>
  </sheetViews>
  <sheetFormatPr defaultRowHeight="12.75" x14ac:dyDescent="0.2"/>
  <cols>
    <col min="1" max="1" width="33.5703125" customWidth="1"/>
    <col min="2" max="2" width="11" bestFit="1" customWidth="1"/>
    <col min="3" max="3" width="3.7109375" customWidth="1"/>
    <col min="4" max="4" width="8.7109375" customWidth="1"/>
    <col min="5" max="5" width="4.5703125" customWidth="1"/>
    <col min="6" max="6" width="8.7109375" customWidth="1"/>
    <col min="7" max="7" width="3.7109375" customWidth="1"/>
    <col min="8" max="8" width="11.140625" bestFit="1" customWidth="1"/>
    <col min="9" max="9" width="9" bestFit="1" customWidth="1"/>
    <col min="10" max="10" width="9.7109375" bestFit="1" customWidth="1"/>
    <col min="11" max="11" width="3.7109375" customWidth="1"/>
    <col min="12" max="12" width="8.7109375" customWidth="1"/>
    <col min="13" max="13" width="3.7109375" customWidth="1"/>
    <col min="14" max="14" width="8.7109375" customWidth="1"/>
    <col min="15" max="15" width="3.7109375" customWidth="1"/>
    <col min="16" max="16" width="10.7109375" customWidth="1"/>
  </cols>
  <sheetData>
    <row r="1" spans="1:16" s="34" customFormat="1" ht="20.25" x14ac:dyDescent="0.3">
      <c r="A1" s="260" t="str">
        <f>+'Sales Master'!A1:Y1</f>
        <v>Your Company Name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x14ac:dyDescent="0.2">
      <c r="A2" s="261" t="s">
        <v>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12.75" customHeight="1" x14ac:dyDescent="0.2">
      <c r="A4" s="7" t="s">
        <v>25</v>
      </c>
      <c r="B4" s="27" t="s">
        <v>51</v>
      </c>
      <c r="C4" s="27"/>
      <c r="D4" s="27">
        <v>2013</v>
      </c>
      <c r="E4" s="262" t="s">
        <v>53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x14ac:dyDescent="0.2">
      <c r="A5" s="7"/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"/>
    </row>
    <row r="6" spans="1:16" x14ac:dyDescent="0.2">
      <c r="A6" s="40"/>
      <c r="B6" s="41"/>
      <c r="C6" s="41"/>
      <c r="H6" s="42"/>
      <c r="I6" s="42"/>
      <c r="J6" s="42"/>
    </row>
    <row r="7" spans="1:16" ht="12.75" customHeight="1" x14ac:dyDescent="0.2">
      <c r="A7" s="43" t="s">
        <v>14</v>
      </c>
      <c r="B7" s="44">
        <f>+December!G53</f>
        <v>0</v>
      </c>
      <c r="C7" s="4"/>
      <c r="H7" s="54" t="s">
        <v>55</v>
      </c>
      <c r="I7" s="45">
        <f>+December!H53</f>
        <v>0</v>
      </c>
      <c r="J7" s="46"/>
    </row>
    <row r="8" spans="1:16" x14ac:dyDescent="0.2">
      <c r="A8" s="40"/>
      <c r="B8" s="41"/>
      <c r="C8" s="4"/>
      <c r="H8" s="54"/>
      <c r="I8" s="46"/>
      <c r="J8" s="46"/>
    </row>
    <row r="9" spans="1:16" ht="12.75" customHeight="1" x14ac:dyDescent="0.2">
      <c r="A9" s="43" t="s">
        <v>15</v>
      </c>
      <c r="B9" s="44">
        <f>+December!I53</f>
        <v>0</v>
      </c>
      <c r="C9" s="4"/>
      <c r="H9" s="55" t="s">
        <v>56</v>
      </c>
      <c r="I9" s="45">
        <f>+December!J53</f>
        <v>0</v>
      </c>
      <c r="J9" s="46"/>
    </row>
    <row r="10" spans="1:16" x14ac:dyDescent="0.2">
      <c r="A10" s="40"/>
      <c r="B10" s="41"/>
      <c r="C10" s="4"/>
      <c r="H10" s="54"/>
      <c r="I10" s="42"/>
      <c r="J10" s="42"/>
    </row>
    <row r="11" spans="1:16" x14ac:dyDescent="0.2">
      <c r="A11" s="43" t="s">
        <v>16</v>
      </c>
      <c r="B11" s="47" t="e">
        <f>+December!K53</f>
        <v>#DIV/0!</v>
      </c>
      <c r="C11" s="4"/>
      <c r="H11" s="54"/>
      <c r="I11" s="42"/>
      <c r="J11" s="42"/>
    </row>
    <row r="12" spans="1:16" x14ac:dyDescent="0.2">
      <c r="A12" s="40"/>
      <c r="B12" s="41"/>
      <c r="C12" s="4"/>
      <c r="H12" s="55"/>
      <c r="I12" s="41"/>
      <c r="J12" s="41"/>
    </row>
    <row r="13" spans="1:16" ht="13.5" customHeight="1" thickBot="1" x14ac:dyDescent="0.25">
      <c r="A13" s="48" t="s">
        <v>17</v>
      </c>
      <c r="B13" s="49" t="e">
        <f>B9/B7</f>
        <v>#DIV/0!</v>
      </c>
      <c r="C13" s="50"/>
      <c r="H13" s="56" t="s">
        <v>57</v>
      </c>
      <c r="I13" s="49" t="e">
        <f>I9/I7</f>
        <v>#DIV/0!</v>
      </c>
      <c r="J13" s="51"/>
    </row>
    <row r="14" spans="1:16" x14ac:dyDescent="0.2">
      <c r="O14" s="5"/>
    </row>
    <row r="15" spans="1:16" x14ac:dyDescent="0.2">
      <c r="A15" s="19" t="s">
        <v>18</v>
      </c>
      <c r="B15" s="57" t="s">
        <v>38</v>
      </c>
      <c r="C15" s="57"/>
      <c r="D15" s="57" t="s">
        <v>9</v>
      </c>
      <c r="E15" s="57"/>
      <c r="F15" s="57" t="s">
        <v>19</v>
      </c>
      <c r="G15" s="58"/>
      <c r="H15" s="57" t="s">
        <v>11</v>
      </c>
      <c r="I15" s="58"/>
      <c r="J15" s="57" t="s">
        <v>20</v>
      </c>
      <c r="K15" s="59"/>
      <c r="L15" s="60" t="s">
        <v>22</v>
      </c>
      <c r="M15" s="1"/>
    </row>
    <row r="16" spans="1:16" x14ac:dyDescent="0.2">
      <c r="G16" s="5"/>
      <c r="I16" s="5"/>
    </row>
    <row r="17" spans="1:13" x14ac:dyDescent="0.2">
      <c r="A17" t="str">
        <f>+'Sales Master'!B7</f>
        <v>Chamber Directories</v>
      </c>
      <c r="B17" s="2"/>
      <c r="C17" s="4"/>
      <c r="D17" s="2"/>
      <c r="E17" s="4"/>
      <c r="F17" s="2"/>
      <c r="G17" s="4"/>
      <c r="H17" s="8"/>
      <c r="I17" s="4"/>
      <c r="J17" s="28" t="e">
        <f>F17/D17</f>
        <v>#DIV/0!</v>
      </c>
      <c r="L17" s="28" t="e">
        <f>H17/$I$9</f>
        <v>#DIV/0!</v>
      </c>
      <c r="M17" s="6"/>
    </row>
    <row r="18" spans="1:13" x14ac:dyDescent="0.2">
      <c r="G18" s="5"/>
      <c r="H18" s="9"/>
      <c r="I18" s="5"/>
      <c r="J18" s="3"/>
      <c r="L18" s="3"/>
      <c r="M18" s="53"/>
    </row>
    <row r="19" spans="1:13" x14ac:dyDescent="0.2">
      <c r="A19" t="str">
        <f>+'Sales Master'!B9</f>
        <v>Contractor - Repeat Business</v>
      </c>
      <c r="B19" s="2"/>
      <c r="D19" s="2"/>
      <c r="F19" s="2"/>
      <c r="G19" s="4"/>
      <c r="H19" s="8"/>
      <c r="I19" s="4"/>
      <c r="J19" s="28" t="e">
        <f>F19/D19</f>
        <v>#DIV/0!</v>
      </c>
      <c r="L19" s="28" t="e">
        <f>H19/$I$9</f>
        <v>#DIV/0!</v>
      </c>
      <c r="M19" s="53"/>
    </row>
    <row r="20" spans="1:13" x14ac:dyDescent="0.2">
      <c r="I20" s="5"/>
      <c r="J20" s="3"/>
      <c r="L20" s="3"/>
      <c r="M20" s="53"/>
    </row>
    <row r="21" spans="1:13" x14ac:dyDescent="0.2">
      <c r="A21" t="str">
        <f>+'Sales Master'!B11</f>
        <v>Designer - Repeat Business</v>
      </c>
      <c r="B21" s="2"/>
      <c r="D21" s="2"/>
      <c r="F21" s="2"/>
      <c r="G21" s="4"/>
      <c r="H21" s="8"/>
      <c r="I21" s="4"/>
      <c r="J21" s="28" t="e">
        <f>F21/D21</f>
        <v>#DIV/0!</v>
      </c>
      <c r="L21" s="28" t="e">
        <f>H21/$I$9</f>
        <v>#DIV/0!</v>
      </c>
      <c r="M21" s="53"/>
    </row>
    <row r="22" spans="1:13" x14ac:dyDescent="0.2">
      <c r="G22" s="5"/>
      <c r="H22" s="9"/>
      <c r="I22" s="5"/>
      <c r="J22" s="3"/>
      <c r="L22" s="3"/>
      <c r="M22" s="53"/>
    </row>
    <row r="23" spans="1:13" x14ac:dyDescent="0.2">
      <c r="A23" t="str">
        <f>+'Sales Master'!B13</f>
        <v>Direct Contact with Employee</v>
      </c>
      <c r="B23" s="2"/>
      <c r="D23" s="2"/>
      <c r="F23" s="2"/>
      <c r="G23" s="4"/>
      <c r="H23" s="8"/>
      <c r="I23" s="4"/>
      <c r="J23" s="28" t="e">
        <f>F23/D23</f>
        <v>#DIV/0!</v>
      </c>
      <c r="L23" s="28" t="e">
        <f>H23/$I$9</f>
        <v>#DIV/0!</v>
      </c>
      <c r="M23" s="53"/>
    </row>
    <row r="24" spans="1:13" x14ac:dyDescent="0.2">
      <c r="G24" s="5"/>
      <c r="H24" s="9"/>
      <c r="I24" s="5"/>
      <c r="J24" s="3"/>
      <c r="L24" s="3"/>
      <c r="M24" s="53"/>
    </row>
    <row r="25" spans="1:13" x14ac:dyDescent="0.2">
      <c r="A25" t="str">
        <f>+'Sales Master'!B15</f>
        <v xml:space="preserve">Direct Mail Postcards - Fall </v>
      </c>
      <c r="B25" s="2"/>
      <c r="D25" s="2"/>
      <c r="F25" s="2"/>
      <c r="G25" s="4"/>
      <c r="H25" s="8"/>
      <c r="I25" s="4"/>
      <c r="J25" s="28" t="e">
        <f>F25/D25</f>
        <v>#DIV/0!</v>
      </c>
      <c r="L25" s="28" t="e">
        <f>H25/$I$9</f>
        <v>#DIV/0!</v>
      </c>
      <c r="M25" s="53"/>
    </row>
    <row r="26" spans="1:13" x14ac:dyDescent="0.2">
      <c r="G26" s="5"/>
      <c r="H26" s="9"/>
      <c r="I26" s="5"/>
      <c r="J26" s="3"/>
      <c r="L26" s="3"/>
      <c r="M26" s="53"/>
    </row>
    <row r="27" spans="1:13" x14ac:dyDescent="0.2">
      <c r="A27" t="str">
        <f>+'Sales Master'!B17</f>
        <v>Direct Mail Postcards - Spring</v>
      </c>
      <c r="B27" s="2"/>
      <c r="D27" s="2"/>
      <c r="F27" s="2"/>
      <c r="G27" s="4"/>
      <c r="H27" s="8"/>
      <c r="I27" s="4"/>
      <c r="J27" s="28" t="e">
        <f>F27/D27</f>
        <v>#DIV/0!</v>
      </c>
      <c r="L27" s="28" t="e">
        <f>H27/$I$9</f>
        <v>#DIV/0!</v>
      </c>
      <c r="M27" s="53"/>
    </row>
    <row r="28" spans="1:13" x14ac:dyDescent="0.2">
      <c r="G28" s="5"/>
      <c r="H28" s="9"/>
      <c r="I28" s="5"/>
      <c r="J28" s="3"/>
      <c r="L28" s="3"/>
      <c r="M28" s="53"/>
    </row>
    <row r="29" spans="1:13" x14ac:dyDescent="0.2">
      <c r="A29" t="str">
        <f>+'Sales Master'!B19</f>
        <v>Direct Mail Postcards - Winter</v>
      </c>
      <c r="B29" s="2"/>
      <c r="D29" s="2"/>
      <c r="F29" s="2"/>
      <c r="G29" s="4"/>
      <c r="H29" s="8"/>
      <c r="I29" s="4"/>
      <c r="J29" s="28" t="e">
        <f>F29/D29</f>
        <v>#DIV/0!</v>
      </c>
      <c r="L29" s="28" t="e">
        <f>H29/$I$9</f>
        <v>#DIV/0!</v>
      </c>
      <c r="M29" s="53"/>
    </row>
    <row r="30" spans="1:13" x14ac:dyDescent="0.2">
      <c r="G30" s="5"/>
      <c r="H30" s="9"/>
      <c r="I30" s="5"/>
      <c r="J30" s="3"/>
      <c r="L30" s="3"/>
      <c r="M30" s="53"/>
    </row>
    <row r="31" spans="1:13" x14ac:dyDescent="0.2">
      <c r="A31" t="str">
        <f>+'Sales Master'!B21</f>
        <v>Door Hangers</v>
      </c>
      <c r="B31" s="2"/>
      <c r="D31" s="2"/>
      <c r="F31" s="2"/>
      <c r="G31" s="4"/>
      <c r="H31" s="8"/>
      <c r="I31" s="4"/>
      <c r="J31" s="28" t="e">
        <f>F31/D31</f>
        <v>#DIV/0!</v>
      </c>
      <c r="L31" s="28" t="e">
        <f>H31/$I$9</f>
        <v>#DIV/0!</v>
      </c>
      <c r="M31" s="53"/>
    </row>
    <row r="32" spans="1:13" x14ac:dyDescent="0.2">
      <c r="G32" s="5"/>
      <c r="H32" s="9"/>
      <c r="I32" s="5"/>
      <c r="J32" s="3"/>
      <c r="L32" s="3"/>
      <c r="M32" s="53"/>
    </row>
    <row r="33" spans="1:13" x14ac:dyDescent="0.2">
      <c r="A33" t="str">
        <f>+'Sales Master'!B23</f>
        <v>Flyer</v>
      </c>
      <c r="B33" s="2"/>
      <c r="D33" s="2"/>
      <c r="F33" s="2"/>
      <c r="G33" s="4"/>
      <c r="H33" s="8"/>
      <c r="I33" s="4"/>
      <c r="J33" s="28" t="e">
        <f>F33/D33</f>
        <v>#DIV/0!</v>
      </c>
      <c r="L33" s="28" t="e">
        <f>H33/$I$9</f>
        <v>#DIV/0!</v>
      </c>
      <c r="M33" s="53"/>
    </row>
    <row r="34" spans="1:13" x14ac:dyDescent="0.2">
      <c r="G34" s="5"/>
      <c r="H34" s="9"/>
      <c r="I34" s="5"/>
      <c r="J34" s="3"/>
      <c r="L34" s="3"/>
      <c r="M34" s="53"/>
    </row>
    <row r="35" spans="1:13" x14ac:dyDescent="0.2">
      <c r="A35" t="str">
        <f>+'Sales Master'!B25</f>
        <v>Home Shows</v>
      </c>
      <c r="B35" s="2"/>
      <c r="D35" s="2"/>
      <c r="F35" s="2"/>
      <c r="G35" s="4"/>
      <c r="H35" s="8"/>
      <c r="I35" s="4"/>
      <c r="J35" s="28" t="e">
        <f>F35/D35</f>
        <v>#DIV/0!</v>
      </c>
      <c r="L35" s="28" t="e">
        <f>H35/$I$9</f>
        <v>#DIV/0!</v>
      </c>
      <c r="M35" s="53"/>
    </row>
    <row r="36" spans="1:13" x14ac:dyDescent="0.2">
      <c r="G36" s="5"/>
      <c r="H36" s="9"/>
      <c r="I36" s="5"/>
      <c r="J36" s="3"/>
      <c r="L36" s="3"/>
      <c r="M36" s="6"/>
    </row>
    <row r="37" spans="1:13" x14ac:dyDescent="0.2">
      <c r="A37" t="str">
        <f>+'Sales Master'!B27</f>
        <v>Networking Group</v>
      </c>
      <c r="B37" s="2"/>
      <c r="D37" s="2"/>
      <c r="F37" s="2"/>
      <c r="G37" s="4"/>
      <c r="H37" s="8"/>
      <c r="I37" s="4"/>
      <c r="J37" s="28" t="e">
        <f>F37/D37</f>
        <v>#DIV/0!</v>
      </c>
      <c r="L37" s="28" t="e">
        <f>H37/$I$9</f>
        <v>#DIV/0!</v>
      </c>
      <c r="M37" s="6"/>
    </row>
    <row r="38" spans="1:13" x14ac:dyDescent="0.2">
      <c r="G38" s="5"/>
      <c r="H38" s="9"/>
      <c r="I38" s="5"/>
      <c r="J38" s="3"/>
      <c r="L38" s="3"/>
      <c r="M38" s="53"/>
    </row>
    <row r="39" spans="1:13" x14ac:dyDescent="0.2">
      <c r="A39" t="str">
        <f>+'Sales Master'!B29</f>
        <v>Newsletter</v>
      </c>
      <c r="B39" s="2"/>
      <c r="D39" s="2"/>
      <c r="F39" s="2"/>
      <c r="G39" s="4"/>
      <c r="H39" s="8"/>
      <c r="I39" s="4"/>
      <c r="J39" s="28" t="e">
        <f>F39/D39</f>
        <v>#DIV/0!</v>
      </c>
      <c r="L39" s="28" t="e">
        <f>H39/$I$9</f>
        <v>#DIV/0!</v>
      </c>
      <c r="M39" s="6"/>
    </row>
    <row r="40" spans="1:13" x14ac:dyDescent="0.2">
      <c r="G40" s="5"/>
      <c r="H40" s="9"/>
      <c r="I40" s="5"/>
      <c r="J40" s="3"/>
      <c r="L40" s="3"/>
      <c r="M40" s="53"/>
    </row>
    <row r="41" spans="1:13" x14ac:dyDescent="0.2">
      <c r="A41" t="str">
        <f>+'Sales Master'!B31</f>
        <v>Newspaper Advertisements</v>
      </c>
      <c r="B41" s="2"/>
      <c r="D41" s="2"/>
      <c r="F41" s="2"/>
      <c r="G41" s="4"/>
      <c r="H41" s="8"/>
      <c r="I41" s="4"/>
      <c r="J41" s="28" t="e">
        <f>F41/D41</f>
        <v>#DIV/0!</v>
      </c>
      <c r="L41" s="28" t="e">
        <f>H41/$I$9</f>
        <v>#DIV/0!</v>
      </c>
      <c r="M41" s="6"/>
    </row>
    <row r="42" spans="1:13" x14ac:dyDescent="0.2">
      <c r="G42" s="5"/>
      <c r="H42" s="9"/>
      <c r="I42" s="5"/>
      <c r="J42" s="3"/>
      <c r="L42" s="3"/>
      <c r="M42" s="53"/>
    </row>
    <row r="43" spans="1:13" x14ac:dyDescent="0.2">
      <c r="A43" t="str">
        <f>+'Sales Master'!B33</f>
        <v>Online Yellow Pages</v>
      </c>
      <c r="B43" s="2"/>
      <c r="D43" s="2"/>
      <c r="F43" s="2"/>
      <c r="G43" s="4"/>
      <c r="H43" s="8"/>
      <c r="I43" s="4"/>
      <c r="J43" s="28" t="e">
        <f>F43/D43</f>
        <v>#DIV/0!</v>
      </c>
      <c r="L43" s="28" t="e">
        <f>H43/$I$9</f>
        <v>#DIV/0!</v>
      </c>
      <c r="M43" s="6"/>
    </row>
    <row r="44" spans="1:13" x14ac:dyDescent="0.2">
      <c r="G44" s="5"/>
      <c r="H44" s="9"/>
      <c r="I44" s="5"/>
      <c r="J44" s="3"/>
      <c r="L44" s="3"/>
      <c r="M44" s="53"/>
    </row>
    <row r="45" spans="1:13" x14ac:dyDescent="0.2">
      <c r="A45" t="str">
        <f>+'Sales Master'!B35</f>
        <v>Overall Branding</v>
      </c>
      <c r="B45" s="2"/>
      <c r="D45" s="2"/>
      <c r="F45" s="2"/>
      <c r="G45" s="4"/>
      <c r="H45" s="8"/>
      <c r="I45" s="4"/>
      <c r="J45" s="28" t="e">
        <f>F45/D45</f>
        <v>#DIV/0!</v>
      </c>
      <c r="L45" s="28" t="e">
        <f>H45/$I$9</f>
        <v>#DIV/0!</v>
      </c>
      <c r="M45" s="6"/>
    </row>
    <row r="46" spans="1:13" x14ac:dyDescent="0.2">
      <c r="G46" s="5"/>
      <c r="H46" s="9"/>
      <c r="I46" s="5"/>
      <c r="J46" s="3"/>
      <c r="L46" s="3"/>
      <c r="M46" s="53"/>
    </row>
    <row r="47" spans="1:13" x14ac:dyDescent="0.2">
      <c r="A47" t="str">
        <f>+'Sales Master'!B37</f>
        <v>Past Customer</v>
      </c>
      <c r="B47" s="2"/>
      <c r="D47" s="2"/>
      <c r="F47" s="2"/>
      <c r="G47" s="4"/>
      <c r="H47" s="8"/>
      <c r="I47" s="4"/>
      <c r="J47" s="28" t="e">
        <f>F47/D47</f>
        <v>#DIV/0!</v>
      </c>
      <c r="L47" s="28" t="e">
        <f>H47/$I$9</f>
        <v>#DIV/0!</v>
      </c>
      <c r="M47" s="6"/>
    </row>
    <row r="48" spans="1:13" x14ac:dyDescent="0.2">
      <c r="G48" s="5"/>
      <c r="H48" s="9"/>
      <c r="I48" s="5"/>
      <c r="J48" s="3"/>
      <c r="L48" s="3"/>
      <c r="M48" s="53"/>
    </row>
    <row r="49" spans="1:13" x14ac:dyDescent="0.2">
      <c r="A49" t="str">
        <f>+'Sales Master'!B39</f>
        <v>Proximity Mailings</v>
      </c>
      <c r="B49" s="2"/>
      <c r="D49" s="2"/>
      <c r="F49" s="2"/>
      <c r="G49" s="4"/>
      <c r="H49" s="8"/>
      <c r="I49" s="4"/>
      <c r="J49" s="28" t="e">
        <f>F49/D49</f>
        <v>#DIV/0!</v>
      </c>
      <c r="L49" s="28" t="e">
        <f>H49/$I$9</f>
        <v>#DIV/0!</v>
      </c>
      <c r="M49" s="6"/>
    </row>
    <row r="50" spans="1:13" x14ac:dyDescent="0.2">
      <c r="G50" s="5"/>
      <c r="H50" s="9"/>
      <c r="I50" s="5"/>
      <c r="J50" s="3"/>
      <c r="L50" s="3"/>
      <c r="M50" s="53"/>
    </row>
    <row r="51" spans="1:13" x14ac:dyDescent="0.2">
      <c r="A51" t="str">
        <f>+'Sales Master'!B41</f>
        <v>Publications</v>
      </c>
      <c r="B51" s="2"/>
      <c r="D51" s="2"/>
      <c r="F51" s="2"/>
      <c r="G51" s="4"/>
      <c r="H51" s="8"/>
      <c r="I51" s="4"/>
      <c r="J51" s="28" t="e">
        <f>F51/D51</f>
        <v>#DIV/0!</v>
      </c>
      <c r="L51" s="28" t="e">
        <f>H51/$I$9</f>
        <v>#DIV/0!</v>
      </c>
      <c r="M51" s="6"/>
    </row>
    <row r="52" spans="1:13" x14ac:dyDescent="0.2">
      <c r="G52" s="5"/>
      <c r="H52" s="9"/>
      <c r="I52" s="5"/>
      <c r="J52" s="3"/>
      <c r="L52" s="3"/>
      <c r="M52" s="53"/>
    </row>
    <row r="53" spans="1:13" x14ac:dyDescent="0.2">
      <c r="A53" t="str">
        <f>+'Sales Master'!B43</f>
        <v>Referral from Business Contact</v>
      </c>
      <c r="B53" s="2"/>
      <c r="D53" s="2"/>
      <c r="F53" s="2"/>
      <c r="G53" s="4"/>
      <c r="H53" s="8"/>
      <c r="I53" s="4"/>
      <c r="J53" s="28" t="e">
        <f>F53/D53</f>
        <v>#DIV/0!</v>
      </c>
      <c r="L53" s="28" t="e">
        <f>H53/$I$9</f>
        <v>#DIV/0!</v>
      </c>
      <c r="M53" s="6"/>
    </row>
    <row r="54" spans="1:13" x14ac:dyDescent="0.2">
      <c r="B54" s="62"/>
      <c r="D54" s="62"/>
      <c r="F54" s="62"/>
      <c r="G54" s="4"/>
      <c r="H54" s="63"/>
      <c r="I54" s="5"/>
      <c r="J54" s="3"/>
      <c r="L54" s="3"/>
      <c r="M54" s="53"/>
    </row>
    <row r="55" spans="1:13" x14ac:dyDescent="0.2">
      <c r="A55" t="str">
        <f>+'Sales Master'!B45</f>
        <v>Referral from Contractor</v>
      </c>
      <c r="B55" s="2"/>
      <c r="D55" s="2"/>
      <c r="F55" s="2"/>
      <c r="G55" s="4"/>
      <c r="H55" s="8"/>
      <c r="I55" s="4"/>
      <c r="J55" s="28" t="e">
        <f>F55/D55</f>
        <v>#DIV/0!</v>
      </c>
      <c r="L55" s="28" t="e">
        <f>H55/$I$9</f>
        <v>#DIV/0!</v>
      </c>
      <c r="M55" s="6"/>
    </row>
    <row r="56" spans="1:13" s="4" customFormat="1" x14ac:dyDescent="0.2">
      <c r="A56"/>
      <c r="B56"/>
      <c r="C56"/>
      <c r="D56"/>
      <c r="E56"/>
      <c r="F56"/>
      <c r="G56" s="5"/>
      <c r="H56" s="9"/>
      <c r="J56" s="120"/>
      <c r="L56" s="119"/>
      <c r="M56" s="6"/>
    </row>
    <row r="57" spans="1:13" x14ac:dyDescent="0.2">
      <c r="A57" t="str">
        <f>+'Sales Master'!B47</f>
        <v>Referral from Designer</v>
      </c>
      <c r="B57" s="2"/>
      <c r="D57" s="2"/>
      <c r="F57" s="2"/>
      <c r="G57" s="4"/>
      <c r="H57" s="8"/>
      <c r="I57" s="4"/>
      <c r="J57" s="28" t="e">
        <f>F57/D57</f>
        <v>#DIV/0!</v>
      </c>
      <c r="K57" s="5"/>
      <c r="L57" s="28" t="e">
        <f>H57/$I$9</f>
        <v>#DIV/0!</v>
      </c>
      <c r="M57" s="6"/>
    </row>
    <row r="58" spans="1:13" s="4" customFormat="1" x14ac:dyDescent="0.2">
      <c r="A58"/>
      <c r="B58"/>
      <c r="C58"/>
      <c r="D58"/>
      <c r="E58"/>
      <c r="F58"/>
      <c r="G58" s="5"/>
      <c r="H58" s="9"/>
      <c r="J58" s="6"/>
      <c r="L58" s="6"/>
      <c r="M58" s="6"/>
    </row>
    <row r="59" spans="1:13" s="4" customFormat="1" x14ac:dyDescent="0.2">
      <c r="A59" t="str">
        <f>+'Sales Master'!B49</f>
        <v>Referral from Past Customer</v>
      </c>
      <c r="B59" s="2"/>
      <c r="C59"/>
      <c r="D59" s="2"/>
      <c r="E59"/>
      <c r="F59" s="2"/>
      <c r="H59" s="8"/>
      <c r="J59" s="28" t="e">
        <f>F59/D59</f>
        <v>#DIV/0!</v>
      </c>
      <c r="K59"/>
      <c r="L59" s="28" t="e">
        <f>H59/$I$9</f>
        <v>#DIV/0!</v>
      </c>
      <c r="M59" s="6"/>
    </row>
    <row r="60" spans="1:13" s="4" customFormat="1" x14ac:dyDescent="0.2">
      <c r="A60"/>
      <c r="B60" s="41"/>
      <c r="C60" s="41"/>
      <c r="D60" s="41"/>
      <c r="E60" s="41"/>
      <c r="F60" s="41"/>
      <c r="G60" s="41"/>
      <c r="H60" s="64"/>
      <c r="J60" s="6"/>
      <c r="L60" s="6"/>
      <c r="M60" s="6"/>
    </row>
    <row r="61" spans="1:13" s="4" customFormat="1" x14ac:dyDescent="0.2">
      <c r="A61" t="str">
        <f>+'Sales Master'!B51</f>
        <v>Referral Program</v>
      </c>
      <c r="B61" s="2"/>
      <c r="C61"/>
      <c r="D61" s="2"/>
      <c r="E61"/>
      <c r="F61" s="2"/>
      <c r="H61" s="8"/>
      <c r="J61" s="28" t="e">
        <f>F61/D61</f>
        <v>#DIV/0!</v>
      </c>
      <c r="K61"/>
      <c r="L61" s="28" t="e">
        <f>H61/$I$9</f>
        <v>#DIV/0!</v>
      </c>
      <c r="M61" s="6"/>
    </row>
    <row r="62" spans="1:13" s="4" customFormat="1" x14ac:dyDescent="0.2">
      <c r="A62"/>
      <c r="C62" s="5"/>
      <c r="E62" s="5"/>
      <c r="H62" s="31"/>
      <c r="J62" s="6"/>
      <c r="K62" s="5"/>
      <c r="L62" s="6"/>
      <c r="M62" s="6"/>
    </row>
    <row r="63" spans="1:13" s="4" customFormat="1" x14ac:dyDescent="0.2">
      <c r="A63" t="str">
        <f>+'Sales Master'!B53</f>
        <v>Search Engine Marketing</v>
      </c>
      <c r="B63" s="2"/>
      <c r="C63"/>
      <c r="D63" s="2"/>
      <c r="E63"/>
      <c r="F63" s="2"/>
      <c r="H63" s="8"/>
      <c r="J63" s="28" t="e">
        <f>F63/D63</f>
        <v>#DIV/0!</v>
      </c>
      <c r="K63"/>
      <c r="L63" s="28" t="e">
        <f>H63/$I$9</f>
        <v>#DIV/0!</v>
      </c>
      <c r="M63" s="6"/>
    </row>
    <row r="64" spans="1:13" s="4" customFormat="1" x14ac:dyDescent="0.2">
      <c r="A64"/>
      <c r="B64" s="41"/>
      <c r="C64" s="41"/>
      <c r="D64" s="41"/>
      <c r="E64" s="41"/>
      <c r="F64" s="41"/>
      <c r="G64" s="41"/>
      <c r="H64" s="41"/>
      <c r="J64" s="6"/>
      <c r="L64" s="6"/>
      <c r="M64" s="6"/>
    </row>
    <row r="65" spans="1:13" s="4" customFormat="1" x14ac:dyDescent="0.2">
      <c r="A65" t="str">
        <f>+'Sales Master'!B55</f>
        <v>Telemarketing</v>
      </c>
      <c r="B65" s="2"/>
      <c r="C65"/>
      <c r="D65" s="2"/>
      <c r="E65"/>
      <c r="F65" s="2"/>
      <c r="H65" s="8"/>
      <c r="J65" s="28" t="e">
        <f>F65/D65</f>
        <v>#DIV/0!</v>
      </c>
      <c r="K65"/>
      <c r="L65" s="28" t="e">
        <f>H65/$I$9</f>
        <v>#DIV/0!</v>
      </c>
      <c r="M65" s="6"/>
    </row>
    <row r="66" spans="1:13" s="4" customFormat="1" x14ac:dyDescent="0.2">
      <c r="A66"/>
      <c r="C66" s="5"/>
      <c r="E66" s="5"/>
      <c r="H66" s="31"/>
      <c r="J66" s="6"/>
      <c r="K66" s="5"/>
      <c r="L66" s="6"/>
      <c r="M66" s="6"/>
    </row>
    <row r="67" spans="1:13" s="4" customFormat="1" x14ac:dyDescent="0.2">
      <c r="A67" t="str">
        <f>+'Sales Master'!B57</f>
        <v>Truck Signs</v>
      </c>
      <c r="B67" s="2"/>
      <c r="C67"/>
      <c r="D67" s="2"/>
      <c r="E67"/>
      <c r="F67" s="2"/>
      <c r="H67" s="8"/>
      <c r="J67" s="28" t="e">
        <f>F67/D67</f>
        <v>#DIV/0!</v>
      </c>
      <c r="K67"/>
      <c r="L67" s="28" t="e">
        <f>H67/$I$9</f>
        <v>#DIV/0!</v>
      </c>
      <c r="M67" s="6"/>
    </row>
    <row r="68" spans="1:13" s="4" customFormat="1" x14ac:dyDescent="0.2">
      <c r="A68"/>
      <c r="B68" s="41"/>
      <c r="C68" s="41"/>
      <c r="D68" s="41"/>
      <c r="E68" s="41"/>
      <c r="F68" s="41"/>
      <c r="G68" s="41"/>
      <c r="H68" s="41"/>
      <c r="J68" s="6"/>
      <c r="L68" s="6"/>
      <c r="M68" s="6"/>
    </row>
    <row r="69" spans="1:13" s="4" customFormat="1" x14ac:dyDescent="0.2">
      <c r="A69" t="str">
        <f>+'Sales Master'!B59</f>
        <v>Uniforms</v>
      </c>
      <c r="B69" s="2"/>
      <c r="C69"/>
      <c r="D69" s="2"/>
      <c r="E69"/>
      <c r="F69" s="2"/>
      <c r="H69" s="8"/>
      <c r="J69" s="28" t="e">
        <f>F69/D69</f>
        <v>#DIV/0!</v>
      </c>
      <c r="K69"/>
      <c r="L69" s="28" t="e">
        <f>H69/$I$9</f>
        <v>#DIV/0!</v>
      </c>
      <c r="M69" s="6"/>
    </row>
    <row r="70" spans="1:13" s="4" customFormat="1" x14ac:dyDescent="0.2">
      <c r="A70"/>
      <c r="B70" s="41"/>
      <c r="C70" s="41"/>
      <c r="D70" s="41"/>
      <c r="E70" s="41"/>
      <c r="F70" s="41"/>
      <c r="G70" s="41"/>
      <c r="H70" s="41"/>
      <c r="J70" s="6"/>
      <c r="L70" s="6"/>
      <c r="M70" s="6"/>
    </row>
    <row r="71" spans="1:13" s="4" customFormat="1" x14ac:dyDescent="0.2">
      <c r="A71" t="str">
        <f>+'Sales Master'!B61</f>
        <v>Website</v>
      </c>
      <c r="B71" s="2"/>
      <c r="C71"/>
      <c r="D71" s="2"/>
      <c r="E71"/>
      <c r="F71" s="2"/>
      <c r="H71" s="8"/>
      <c r="J71" s="28" t="e">
        <f>F71/D71</f>
        <v>#DIV/0!</v>
      </c>
      <c r="K71"/>
      <c r="L71" s="28" t="e">
        <f>H71/$I$9</f>
        <v>#DIV/0!</v>
      </c>
      <c r="M71" s="6"/>
    </row>
    <row r="72" spans="1:13" s="4" customFormat="1" x14ac:dyDescent="0.2">
      <c r="A72"/>
      <c r="B72" s="41"/>
      <c r="C72" s="41"/>
      <c r="D72" s="41"/>
      <c r="E72" s="41"/>
      <c r="F72" s="41"/>
      <c r="G72" s="41"/>
      <c r="H72" s="41"/>
      <c r="J72" s="6"/>
      <c r="L72" s="6"/>
      <c r="M72" s="6"/>
    </row>
    <row r="73" spans="1:13" x14ac:dyDescent="0.2">
      <c r="A73" t="str">
        <f>+'Sales Master'!B63</f>
        <v>Yard Signs</v>
      </c>
      <c r="B73" s="2"/>
      <c r="D73" s="2"/>
      <c r="F73" s="2"/>
      <c r="G73" s="4"/>
      <c r="H73" s="8"/>
      <c r="I73" s="4"/>
      <c r="J73" s="28" t="e">
        <f>F73/D73</f>
        <v>#DIV/0!</v>
      </c>
      <c r="L73" s="28" t="e">
        <f>H73/$I$9</f>
        <v>#DIV/0!</v>
      </c>
      <c r="M73" s="6"/>
    </row>
    <row r="74" spans="1:13" s="4" customFormat="1" x14ac:dyDescent="0.2">
      <c r="H74" s="31"/>
      <c r="J74" s="6"/>
      <c r="L74" s="6"/>
      <c r="M74" s="6"/>
    </row>
    <row r="75" spans="1:13" x14ac:dyDescent="0.2">
      <c r="A75" t="str">
        <f>+'Sales Master'!B65</f>
        <v xml:space="preserve">Yellow Pages </v>
      </c>
      <c r="B75" s="2"/>
      <c r="D75" s="2"/>
      <c r="F75" s="2"/>
      <c r="G75" s="4"/>
      <c r="H75" s="8"/>
      <c r="I75" s="4"/>
      <c r="J75" s="28" t="e">
        <f>F75/D75</f>
        <v>#DIV/0!</v>
      </c>
      <c r="L75" s="28" t="e">
        <f>H75/$I$9</f>
        <v>#DIV/0!</v>
      </c>
      <c r="M75" s="6"/>
    </row>
    <row r="76" spans="1:13" s="4" customFormat="1" x14ac:dyDescent="0.2">
      <c r="H76" s="31"/>
      <c r="J76" s="6"/>
      <c r="L76" s="6"/>
      <c r="M76" s="6"/>
    </row>
    <row r="77" spans="1:13" x14ac:dyDescent="0.2">
      <c r="A77" t="s">
        <v>37</v>
      </c>
      <c r="B77" s="26">
        <f>SUM(B17:B76)</f>
        <v>0</v>
      </c>
      <c r="D77" s="26">
        <f>SUM(D17:D76)</f>
        <v>0</v>
      </c>
      <c r="F77" s="26">
        <f>SUM(F17:F76)</f>
        <v>0</v>
      </c>
      <c r="H77" s="148">
        <f>SUM(H17:H76)</f>
        <v>0</v>
      </c>
      <c r="J77" s="26" t="e">
        <f>SUM(J17:J76)</f>
        <v>#DIV/0!</v>
      </c>
      <c r="L77" s="6"/>
      <c r="M77" s="6"/>
    </row>
  </sheetData>
  <customSheetViews>
    <customSheetView guid="{6578E43A-B566-4E0F-A0A9-B319CC9B6A12}" showRuler="0">
      <selection sqref="A1:P1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</customSheetView>
  </customSheetViews>
  <mergeCells count="3">
    <mergeCell ref="A1:P1"/>
    <mergeCell ref="A2:P2"/>
    <mergeCell ref="E4:P4"/>
  </mergeCells>
  <phoneticPr fontId="0" type="noConversion"/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0"/>
  </sheetPr>
  <dimension ref="A1:AZ130"/>
  <sheetViews>
    <sheetView zoomScaleNormal="100" workbookViewId="0">
      <selection activeCell="F17" sqref="F17"/>
    </sheetView>
  </sheetViews>
  <sheetFormatPr defaultRowHeight="12.75" x14ac:dyDescent="0.2"/>
  <cols>
    <col min="1" max="1" width="3" bestFit="1" customWidth="1"/>
    <col min="2" max="2" width="23.42578125" customWidth="1"/>
    <col min="3" max="3" width="33.140625" customWidth="1"/>
    <col min="4" max="4" width="20.42578125" customWidth="1"/>
    <col min="5" max="5" width="15.5703125" customWidth="1"/>
    <col min="6" max="6" width="14.85546875" bestFit="1" customWidth="1"/>
    <col min="7" max="7" width="13.28515625" bestFit="1" customWidth="1"/>
    <col min="8" max="8" width="13.85546875" bestFit="1" customWidth="1"/>
    <col min="9" max="9" width="14.42578125" bestFit="1" customWidth="1"/>
    <col min="10" max="10" width="15.85546875" bestFit="1" customWidth="1"/>
    <col min="11" max="11" width="11.7109375" bestFit="1" customWidth="1"/>
    <col min="12" max="12" width="17.28515625" customWidth="1"/>
    <col min="13" max="13" width="19.42578125" customWidth="1"/>
    <col min="14" max="14" width="20.42578125" customWidth="1"/>
  </cols>
  <sheetData>
    <row r="1" spans="1:52" s="33" customFormat="1" ht="26.25" x14ac:dyDescent="0.4">
      <c r="A1" s="256" t="str">
        <f>+'Lists &amp; Targets'!K4</f>
        <v>Your Company Name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52" s="34" customFormat="1" ht="20.25" x14ac:dyDescent="0.3">
      <c r="A2" s="257" t="s">
        <v>26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52" s="36" customFormat="1" ht="7.5" customHeight="1" x14ac:dyDescent="0.3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52" s="37" customFormat="1" ht="20.25" customHeight="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52" s="14" customFormat="1" ht="8.2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52" x14ac:dyDescent="0.2">
      <c r="A6" s="259" t="s">
        <v>39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5" t="s">
        <v>84</v>
      </c>
      <c r="M6" s="255"/>
      <c r="N6" s="255"/>
    </row>
    <row r="7" spans="1:52" x14ac:dyDescent="0.2">
      <c r="B7" s="69" t="s">
        <v>23</v>
      </c>
      <c r="C7" s="66" t="s">
        <v>68</v>
      </c>
      <c r="D7" s="69" t="s">
        <v>65</v>
      </c>
      <c r="E7" s="69" t="s">
        <v>66</v>
      </c>
      <c r="F7" s="69" t="s">
        <v>67</v>
      </c>
      <c r="G7" s="69" t="s">
        <v>58</v>
      </c>
      <c r="H7" s="67" t="s">
        <v>12</v>
      </c>
      <c r="I7" s="69" t="s">
        <v>10</v>
      </c>
      <c r="J7" s="68" t="s">
        <v>11</v>
      </c>
      <c r="K7" s="66" t="s">
        <v>24</v>
      </c>
      <c r="L7" s="128" t="s">
        <v>81</v>
      </c>
      <c r="M7" s="130" t="s">
        <v>82</v>
      </c>
      <c r="N7" s="131" t="s">
        <v>83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x14ac:dyDescent="0.2">
      <c r="A8" s="52">
        <v>1</v>
      </c>
      <c r="B8" s="181" t="s">
        <v>133</v>
      </c>
      <c r="C8" s="182" t="s">
        <v>89</v>
      </c>
      <c r="D8" s="183" t="s">
        <v>104</v>
      </c>
      <c r="E8" s="183" t="s">
        <v>71</v>
      </c>
      <c r="F8" s="184">
        <v>40909</v>
      </c>
      <c r="G8" s="184">
        <v>40913</v>
      </c>
      <c r="H8" s="186">
        <v>5000</v>
      </c>
      <c r="I8" s="187">
        <v>40928</v>
      </c>
      <c r="J8" s="188">
        <v>5000</v>
      </c>
      <c r="K8" s="81">
        <f>IF(I8&gt;0,I8-G8,"")</f>
        <v>15</v>
      </c>
      <c r="L8" s="135"/>
      <c r="M8" s="135"/>
      <c r="N8" s="135"/>
    </row>
    <row r="9" spans="1:52" x14ac:dyDescent="0.2">
      <c r="A9" s="52">
        <v>2</v>
      </c>
      <c r="B9" s="181" t="s">
        <v>134</v>
      </c>
      <c r="C9" s="182" t="s">
        <v>99</v>
      </c>
      <c r="D9" s="183" t="s">
        <v>105</v>
      </c>
      <c r="E9" s="183" t="s">
        <v>72</v>
      </c>
      <c r="F9" s="184">
        <v>40913</v>
      </c>
      <c r="G9" s="184">
        <v>40918</v>
      </c>
      <c r="H9" s="186">
        <v>2500</v>
      </c>
      <c r="I9" s="187"/>
      <c r="J9" s="188"/>
      <c r="K9" s="81" t="str">
        <f t="shared" ref="K9:K52" si="0">IF(I9&gt;0,I9-G9,"")</f>
        <v/>
      </c>
      <c r="L9" s="104"/>
      <c r="M9" s="104"/>
      <c r="N9" s="104"/>
    </row>
    <row r="10" spans="1:52" x14ac:dyDescent="0.2">
      <c r="A10" s="52">
        <v>3</v>
      </c>
      <c r="B10" s="181" t="s">
        <v>135</v>
      </c>
      <c r="C10" s="182" t="s">
        <v>116</v>
      </c>
      <c r="D10" s="183" t="s">
        <v>106</v>
      </c>
      <c r="E10" s="183" t="s">
        <v>74</v>
      </c>
      <c r="F10" s="184">
        <v>40918</v>
      </c>
      <c r="G10" s="184">
        <v>40919</v>
      </c>
      <c r="H10" s="186">
        <v>10000</v>
      </c>
      <c r="I10" s="187">
        <v>40939</v>
      </c>
      <c r="J10" s="188">
        <v>9800</v>
      </c>
      <c r="K10" s="81">
        <f t="shared" si="0"/>
        <v>20</v>
      </c>
      <c r="L10" s="103"/>
      <c r="M10" s="103"/>
      <c r="N10" s="103"/>
    </row>
    <row r="11" spans="1:52" x14ac:dyDescent="0.2">
      <c r="A11" s="52">
        <v>4</v>
      </c>
      <c r="B11" s="181" t="s">
        <v>136</v>
      </c>
      <c r="C11" s="182" t="s">
        <v>0</v>
      </c>
      <c r="D11" s="183" t="s">
        <v>104</v>
      </c>
      <c r="E11" s="183" t="s">
        <v>71</v>
      </c>
      <c r="F11" s="184">
        <v>40923</v>
      </c>
      <c r="G11" s="184"/>
      <c r="H11" s="186"/>
      <c r="I11" s="187"/>
      <c r="J11" s="188"/>
      <c r="K11" s="81" t="str">
        <f t="shared" si="0"/>
        <v/>
      </c>
      <c r="L11" s="103"/>
      <c r="M11" s="103"/>
      <c r="N11" s="103"/>
    </row>
    <row r="12" spans="1:52" x14ac:dyDescent="0.2">
      <c r="A12" s="52">
        <v>5</v>
      </c>
      <c r="B12" s="181" t="s">
        <v>137</v>
      </c>
      <c r="C12" s="182" t="s">
        <v>100</v>
      </c>
      <c r="D12" s="183" t="s">
        <v>106</v>
      </c>
      <c r="E12" s="183" t="s">
        <v>73</v>
      </c>
      <c r="F12" s="184">
        <v>40928</v>
      </c>
      <c r="G12" s="184">
        <v>40933</v>
      </c>
      <c r="H12" s="186">
        <v>6500</v>
      </c>
      <c r="I12" s="187">
        <v>40954</v>
      </c>
      <c r="J12" s="188">
        <v>6500</v>
      </c>
      <c r="K12" s="81">
        <f t="shared" si="0"/>
        <v>21</v>
      </c>
      <c r="L12" s="103"/>
      <c r="M12" s="103"/>
      <c r="N12" s="103"/>
    </row>
    <row r="13" spans="1:52" x14ac:dyDescent="0.2">
      <c r="A13" s="52">
        <v>6</v>
      </c>
      <c r="B13" s="181"/>
      <c r="C13" s="182"/>
      <c r="D13" s="183"/>
      <c r="E13" s="183"/>
      <c r="F13" s="184"/>
      <c r="G13" s="184"/>
      <c r="H13" s="186"/>
      <c r="I13" s="187"/>
      <c r="J13" s="188"/>
      <c r="K13" s="81" t="str">
        <f t="shared" si="0"/>
        <v/>
      </c>
      <c r="L13" s="103"/>
      <c r="M13" s="103"/>
      <c r="N13" s="103"/>
    </row>
    <row r="14" spans="1:52" x14ac:dyDescent="0.2">
      <c r="A14" s="52">
        <v>7</v>
      </c>
      <c r="B14" s="181"/>
      <c r="C14" s="182"/>
      <c r="D14" s="183"/>
      <c r="E14" s="183"/>
      <c r="F14" s="184"/>
      <c r="G14" s="184"/>
      <c r="H14" s="186"/>
      <c r="I14" s="187"/>
      <c r="J14" s="188"/>
      <c r="K14" s="81" t="str">
        <f t="shared" si="0"/>
        <v/>
      </c>
      <c r="L14" s="103"/>
      <c r="M14" s="103"/>
      <c r="N14" s="103"/>
    </row>
    <row r="15" spans="1:52" x14ac:dyDescent="0.2">
      <c r="A15" s="52">
        <v>8</v>
      </c>
      <c r="B15" s="181"/>
      <c r="C15" s="182"/>
      <c r="D15" s="183"/>
      <c r="E15" s="183"/>
      <c r="F15" s="184"/>
      <c r="G15" s="184"/>
      <c r="H15" s="186"/>
      <c r="I15" s="187"/>
      <c r="J15" s="188"/>
      <c r="K15" s="81" t="str">
        <f t="shared" si="0"/>
        <v/>
      </c>
      <c r="L15" s="103"/>
      <c r="M15" s="103"/>
      <c r="N15" s="103"/>
    </row>
    <row r="16" spans="1:52" x14ac:dyDescent="0.2">
      <c r="A16" s="52">
        <v>9</v>
      </c>
      <c r="B16" s="181"/>
      <c r="C16" s="182"/>
      <c r="D16" s="183"/>
      <c r="E16" s="183"/>
      <c r="F16" s="184"/>
      <c r="G16" s="184"/>
      <c r="H16" s="186"/>
      <c r="I16" s="187"/>
      <c r="J16" s="188"/>
      <c r="K16" s="81" t="str">
        <f t="shared" si="0"/>
        <v/>
      </c>
      <c r="L16" s="134"/>
      <c r="M16" s="103"/>
      <c r="N16" s="103"/>
    </row>
    <row r="17" spans="1:14" x14ac:dyDescent="0.2">
      <c r="A17" s="52">
        <v>10</v>
      </c>
      <c r="B17" s="181"/>
      <c r="C17" s="182"/>
      <c r="D17" s="183"/>
      <c r="E17" s="183"/>
      <c r="F17" s="184"/>
      <c r="G17" s="184"/>
      <c r="H17" s="186"/>
      <c r="I17" s="187"/>
      <c r="J17" s="188"/>
      <c r="K17" s="81" t="str">
        <f t="shared" si="0"/>
        <v/>
      </c>
      <c r="L17" s="103"/>
      <c r="M17" s="103"/>
      <c r="N17" s="103"/>
    </row>
    <row r="18" spans="1:14" x14ac:dyDescent="0.2">
      <c r="A18" s="52">
        <v>11</v>
      </c>
      <c r="B18" s="181"/>
      <c r="C18" s="182"/>
      <c r="D18" s="183"/>
      <c r="E18" s="183"/>
      <c r="F18" s="184"/>
      <c r="G18" s="184"/>
      <c r="H18" s="186"/>
      <c r="I18" s="187"/>
      <c r="J18" s="188"/>
      <c r="K18" s="81" t="str">
        <f t="shared" si="0"/>
        <v/>
      </c>
      <c r="L18" s="103"/>
      <c r="M18" s="103"/>
      <c r="N18" s="103"/>
    </row>
    <row r="19" spans="1:14" x14ac:dyDescent="0.2">
      <c r="A19" s="52">
        <v>12</v>
      </c>
      <c r="B19" s="181"/>
      <c r="C19" s="182"/>
      <c r="D19" s="183"/>
      <c r="E19" s="183"/>
      <c r="F19" s="184"/>
      <c r="G19" s="184"/>
      <c r="H19" s="186"/>
      <c r="I19" s="187"/>
      <c r="J19" s="188"/>
      <c r="K19" s="81" t="str">
        <f t="shared" si="0"/>
        <v/>
      </c>
      <c r="L19" s="103"/>
      <c r="M19" s="103"/>
      <c r="N19" s="103"/>
    </row>
    <row r="20" spans="1:14" x14ac:dyDescent="0.2">
      <c r="A20" s="52">
        <v>13</v>
      </c>
      <c r="B20" s="181"/>
      <c r="C20" s="182"/>
      <c r="D20" s="183"/>
      <c r="E20" s="183"/>
      <c r="F20" s="184"/>
      <c r="G20" s="184"/>
      <c r="H20" s="186"/>
      <c r="I20" s="187"/>
      <c r="J20" s="188"/>
      <c r="K20" s="81" t="str">
        <f t="shared" si="0"/>
        <v/>
      </c>
      <c r="L20" s="103"/>
      <c r="M20" s="103"/>
      <c r="N20" s="103"/>
    </row>
    <row r="21" spans="1:14" x14ac:dyDescent="0.2">
      <c r="A21" s="52">
        <v>14</v>
      </c>
      <c r="B21" s="181"/>
      <c r="C21" s="182"/>
      <c r="D21" s="183"/>
      <c r="E21" s="183"/>
      <c r="F21" s="184"/>
      <c r="G21" s="184"/>
      <c r="H21" s="186"/>
      <c r="I21" s="187"/>
      <c r="J21" s="188"/>
      <c r="K21" s="81" t="str">
        <f t="shared" si="0"/>
        <v/>
      </c>
      <c r="L21" s="103"/>
      <c r="M21" s="103"/>
      <c r="N21" s="103"/>
    </row>
    <row r="22" spans="1:14" x14ac:dyDescent="0.2">
      <c r="A22" s="52">
        <v>15</v>
      </c>
      <c r="B22" s="181"/>
      <c r="C22" s="182"/>
      <c r="D22" s="183"/>
      <c r="E22" s="183"/>
      <c r="F22" s="184"/>
      <c r="G22" s="184"/>
      <c r="H22" s="186"/>
      <c r="I22" s="187"/>
      <c r="J22" s="188"/>
      <c r="K22" s="81" t="str">
        <f t="shared" si="0"/>
        <v/>
      </c>
      <c r="L22" s="144"/>
      <c r="M22" s="134"/>
      <c r="N22" s="134"/>
    </row>
    <row r="23" spans="1:14" x14ac:dyDescent="0.2">
      <c r="A23" s="52">
        <v>16</v>
      </c>
      <c r="B23" s="181"/>
      <c r="C23" s="182"/>
      <c r="D23" s="183"/>
      <c r="E23" s="183"/>
      <c r="F23" s="184"/>
      <c r="G23" s="184"/>
      <c r="H23" s="186"/>
      <c r="I23" s="187"/>
      <c r="J23" s="188"/>
      <c r="K23" s="81" t="str">
        <f t="shared" si="0"/>
        <v/>
      </c>
      <c r="L23" s="103"/>
      <c r="M23" s="103"/>
      <c r="N23" s="103"/>
    </row>
    <row r="24" spans="1:14" ht="12.75" customHeight="1" x14ac:dyDescent="0.2">
      <c r="A24" s="52">
        <v>17</v>
      </c>
      <c r="B24" s="181"/>
      <c r="C24" s="182"/>
      <c r="D24" s="183"/>
      <c r="E24" s="183"/>
      <c r="F24" s="184"/>
      <c r="G24" s="184"/>
      <c r="H24" s="186"/>
      <c r="I24" s="187"/>
      <c r="J24" s="188"/>
      <c r="K24" s="81" t="str">
        <f t="shared" si="0"/>
        <v/>
      </c>
      <c r="L24" s="103"/>
      <c r="M24" s="103"/>
      <c r="N24" s="103"/>
    </row>
    <row r="25" spans="1:14" ht="12" customHeight="1" x14ac:dyDescent="0.2">
      <c r="A25" s="52">
        <v>18</v>
      </c>
      <c r="B25" s="181"/>
      <c r="C25" s="182"/>
      <c r="D25" s="183"/>
      <c r="E25" s="183"/>
      <c r="F25" s="184"/>
      <c r="G25" s="184"/>
      <c r="H25" s="186"/>
      <c r="I25" s="187"/>
      <c r="J25" s="188"/>
      <c r="K25" s="81" t="str">
        <f t="shared" si="0"/>
        <v/>
      </c>
      <c r="L25" s="103"/>
      <c r="M25" s="103"/>
      <c r="N25" s="103"/>
    </row>
    <row r="26" spans="1:14" x14ac:dyDescent="0.2">
      <c r="A26" s="52">
        <v>19</v>
      </c>
      <c r="B26" s="181"/>
      <c r="C26" s="182"/>
      <c r="D26" s="183"/>
      <c r="E26" s="183"/>
      <c r="F26" s="184"/>
      <c r="G26" s="184"/>
      <c r="H26" s="186"/>
      <c r="I26" s="187"/>
      <c r="J26" s="188"/>
      <c r="K26" s="81" t="str">
        <f t="shared" si="0"/>
        <v/>
      </c>
      <c r="L26" s="103"/>
      <c r="M26" s="103"/>
      <c r="N26" s="103"/>
    </row>
    <row r="27" spans="1:14" x14ac:dyDescent="0.2">
      <c r="A27" s="52">
        <v>20</v>
      </c>
      <c r="B27" s="181"/>
      <c r="C27" s="182"/>
      <c r="D27" s="183"/>
      <c r="E27" s="183"/>
      <c r="F27" s="184"/>
      <c r="G27" s="184"/>
      <c r="H27" s="186"/>
      <c r="I27" s="187"/>
      <c r="J27" s="188"/>
      <c r="K27" s="81" t="str">
        <f t="shared" si="0"/>
        <v/>
      </c>
      <c r="L27" s="103"/>
      <c r="M27" s="103"/>
      <c r="N27" s="103"/>
    </row>
    <row r="28" spans="1:14" x14ac:dyDescent="0.2">
      <c r="A28" s="52">
        <v>21</v>
      </c>
      <c r="B28" s="181"/>
      <c r="C28" s="182"/>
      <c r="D28" s="183"/>
      <c r="E28" s="183"/>
      <c r="F28" s="184"/>
      <c r="G28" s="184"/>
      <c r="H28" s="186"/>
      <c r="I28" s="187"/>
      <c r="J28" s="188"/>
      <c r="K28" s="81" t="str">
        <f t="shared" si="0"/>
        <v/>
      </c>
      <c r="L28" s="103"/>
      <c r="M28" s="103"/>
      <c r="N28" s="103"/>
    </row>
    <row r="29" spans="1:14" x14ac:dyDescent="0.2">
      <c r="A29" s="52">
        <v>22</v>
      </c>
      <c r="B29" s="181"/>
      <c r="C29" s="182"/>
      <c r="D29" s="183"/>
      <c r="E29" s="183"/>
      <c r="F29" s="184"/>
      <c r="G29" s="184"/>
      <c r="H29" s="186"/>
      <c r="I29" s="187"/>
      <c r="J29" s="188"/>
      <c r="K29" s="81" t="str">
        <f t="shared" si="0"/>
        <v/>
      </c>
      <c r="L29" s="103"/>
      <c r="M29" s="103"/>
      <c r="N29" s="103"/>
    </row>
    <row r="30" spans="1:14" x14ac:dyDescent="0.2">
      <c r="A30" s="52">
        <v>23</v>
      </c>
      <c r="B30" s="181"/>
      <c r="C30" s="182"/>
      <c r="D30" s="183"/>
      <c r="E30" s="183"/>
      <c r="F30" s="184"/>
      <c r="G30" s="184"/>
      <c r="H30" s="186"/>
      <c r="I30" s="187"/>
      <c r="J30" s="188"/>
      <c r="K30" s="81" t="str">
        <f t="shared" si="0"/>
        <v/>
      </c>
      <c r="L30" s="103"/>
      <c r="M30" s="103"/>
      <c r="N30" s="103"/>
    </row>
    <row r="31" spans="1:14" x14ac:dyDescent="0.2">
      <c r="A31" s="52">
        <v>24</v>
      </c>
      <c r="B31" s="181"/>
      <c r="C31" s="182"/>
      <c r="D31" s="183"/>
      <c r="E31" s="183"/>
      <c r="F31" s="184"/>
      <c r="G31" s="184"/>
      <c r="H31" s="186"/>
      <c r="I31" s="187"/>
      <c r="J31" s="188"/>
      <c r="K31" s="81" t="str">
        <f t="shared" si="0"/>
        <v/>
      </c>
      <c r="L31" s="103"/>
      <c r="M31" s="103"/>
      <c r="N31" s="103"/>
    </row>
    <row r="32" spans="1:14" x14ac:dyDescent="0.2">
      <c r="A32" s="52">
        <v>25</v>
      </c>
      <c r="B32" s="181"/>
      <c r="C32" s="182"/>
      <c r="D32" s="183"/>
      <c r="E32" s="183"/>
      <c r="F32" s="184"/>
      <c r="G32" s="184"/>
      <c r="H32" s="186"/>
      <c r="I32" s="187"/>
      <c r="J32" s="188"/>
      <c r="K32" s="81" t="str">
        <f t="shared" si="0"/>
        <v/>
      </c>
      <c r="L32" s="103"/>
      <c r="M32" s="103"/>
      <c r="N32" s="103"/>
    </row>
    <row r="33" spans="1:14" ht="12.75" customHeight="1" x14ac:dyDescent="0.2">
      <c r="A33" s="52">
        <v>26</v>
      </c>
      <c r="B33" s="181"/>
      <c r="C33" s="182"/>
      <c r="D33" s="183"/>
      <c r="E33" s="183"/>
      <c r="F33" s="184"/>
      <c r="G33" s="184"/>
      <c r="H33" s="186"/>
      <c r="I33" s="187"/>
      <c r="J33" s="188"/>
      <c r="K33" s="81" t="str">
        <f t="shared" si="0"/>
        <v/>
      </c>
      <c r="L33" s="144"/>
      <c r="M33" s="103"/>
      <c r="N33" s="103"/>
    </row>
    <row r="34" spans="1:14" x14ac:dyDescent="0.2">
      <c r="A34" s="52">
        <v>27</v>
      </c>
      <c r="B34" s="181"/>
      <c r="C34" s="182"/>
      <c r="D34" s="183"/>
      <c r="E34" s="183"/>
      <c r="F34" s="184"/>
      <c r="G34" s="184"/>
      <c r="H34" s="186"/>
      <c r="I34" s="187"/>
      <c r="J34" s="188"/>
      <c r="K34" s="81" t="str">
        <f t="shared" si="0"/>
        <v/>
      </c>
      <c r="L34" s="103"/>
      <c r="M34" s="103"/>
      <c r="N34" s="103"/>
    </row>
    <row r="35" spans="1:14" x14ac:dyDescent="0.2">
      <c r="A35" s="52">
        <v>28</v>
      </c>
      <c r="B35" s="181"/>
      <c r="C35" s="182"/>
      <c r="D35" s="183"/>
      <c r="E35" s="183"/>
      <c r="F35" s="184"/>
      <c r="G35" s="184"/>
      <c r="H35" s="186"/>
      <c r="I35" s="187"/>
      <c r="J35" s="188"/>
      <c r="K35" s="81" t="str">
        <f t="shared" si="0"/>
        <v/>
      </c>
      <c r="L35" s="144"/>
      <c r="M35" s="103"/>
      <c r="N35" s="103"/>
    </row>
    <row r="36" spans="1:14" s="30" customFormat="1" x14ac:dyDescent="0.2">
      <c r="A36" s="52">
        <v>29</v>
      </c>
      <c r="B36" s="181"/>
      <c r="C36" s="182"/>
      <c r="D36" s="183"/>
      <c r="E36" s="183"/>
      <c r="F36" s="184"/>
      <c r="G36" s="184"/>
      <c r="H36" s="186"/>
      <c r="I36" s="187"/>
      <c r="J36" s="188"/>
      <c r="K36" s="81" t="str">
        <f t="shared" si="0"/>
        <v/>
      </c>
      <c r="L36" s="103"/>
      <c r="M36" s="104"/>
      <c r="N36" s="105"/>
    </row>
    <row r="37" spans="1:14" x14ac:dyDescent="0.2">
      <c r="A37" s="52">
        <v>30</v>
      </c>
      <c r="B37" s="181"/>
      <c r="C37" s="182"/>
      <c r="D37" s="183"/>
      <c r="E37" s="183"/>
      <c r="F37" s="184"/>
      <c r="G37" s="184"/>
      <c r="H37" s="186"/>
      <c r="I37" s="187"/>
      <c r="J37" s="188"/>
      <c r="K37" s="81" t="str">
        <f t="shared" si="0"/>
        <v/>
      </c>
      <c r="L37" s="103"/>
      <c r="M37" s="104"/>
      <c r="N37" s="105"/>
    </row>
    <row r="38" spans="1:14" x14ac:dyDescent="0.2">
      <c r="A38" s="52">
        <v>31</v>
      </c>
      <c r="B38" s="181"/>
      <c r="C38" s="182"/>
      <c r="D38" s="183"/>
      <c r="E38" s="183"/>
      <c r="F38" s="184"/>
      <c r="G38" s="184"/>
      <c r="H38" s="186"/>
      <c r="I38" s="187"/>
      <c r="J38" s="188"/>
      <c r="K38" s="81" t="str">
        <f t="shared" si="0"/>
        <v/>
      </c>
      <c r="L38" s="103"/>
      <c r="M38" s="104"/>
      <c r="N38" s="105"/>
    </row>
    <row r="39" spans="1:14" x14ac:dyDescent="0.2">
      <c r="A39" s="52">
        <v>32</v>
      </c>
      <c r="B39" s="199"/>
      <c r="C39" s="182"/>
      <c r="D39" s="193"/>
      <c r="E39" s="193"/>
      <c r="F39" s="194"/>
      <c r="G39" s="194"/>
      <c r="H39" s="196"/>
      <c r="I39" s="197"/>
      <c r="J39" s="198"/>
      <c r="K39" s="81" t="str">
        <f t="shared" si="0"/>
        <v/>
      </c>
      <c r="L39" s="103"/>
      <c r="M39" s="104"/>
      <c r="N39" s="105"/>
    </row>
    <row r="40" spans="1:14" x14ac:dyDescent="0.2">
      <c r="A40" s="52">
        <v>33</v>
      </c>
      <c r="B40" s="181"/>
      <c r="C40" s="182"/>
      <c r="D40" s="183"/>
      <c r="E40" s="183"/>
      <c r="F40" s="184"/>
      <c r="G40" s="184"/>
      <c r="H40" s="186"/>
      <c r="I40" s="187"/>
      <c r="J40" s="188"/>
      <c r="K40" s="81" t="str">
        <f t="shared" si="0"/>
        <v/>
      </c>
      <c r="L40" s="103"/>
      <c r="M40" s="104"/>
      <c r="N40" s="105"/>
    </row>
    <row r="41" spans="1:14" x14ac:dyDescent="0.2">
      <c r="A41" s="52">
        <v>34</v>
      </c>
      <c r="B41" s="181"/>
      <c r="C41" s="182"/>
      <c r="D41" s="183"/>
      <c r="E41" s="183"/>
      <c r="F41" s="184"/>
      <c r="G41" s="184"/>
      <c r="H41" s="186"/>
      <c r="I41" s="187"/>
      <c r="J41" s="188"/>
      <c r="K41" s="81" t="str">
        <f t="shared" si="0"/>
        <v/>
      </c>
      <c r="L41" s="103"/>
      <c r="M41" s="104"/>
      <c r="N41" s="105"/>
    </row>
    <row r="42" spans="1:14" x14ac:dyDescent="0.2">
      <c r="A42" s="52">
        <v>35</v>
      </c>
      <c r="B42" s="181"/>
      <c r="C42" s="182"/>
      <c r="D42" s="183"/>
      <c r="E42" s="183"/>
      <c r="F42" s="184"/>
      <c r="G42" s="184"/>
      <c r="H42" s="186"/>
      <c r="I42" s="187"/>
      <c r="J42" s="188"/>
      <c r="K42" s="81" t="str">
        <f t="shared" si="0"/>
        <v/>
      </c>
      <c r="L42" s="103"/>
      <c r="M42" s="104"/>
      <c r="N42" s="105"/>
    </row>
    <row r="43" spans="1:14" x14ac:dyDescent="0.2">
      <c r="A43" s="52">
        <v>36</v>
      </c>
      <c r="B43" s="181"/>
      <c r="C43" s="182"/>
      <c r="D43" s="183"/>
      <c r="E43" s="183"/>
      <c r="F43" s="184"/>
      <c r="G43" s="184"/>
      <c r="H43" s="186"/>
      <c r="I43" s="187"/>
      <c r="J43" s="188"/>
      <c r="K43" s="81" t="str">
        <f t="shared" si="0"/>
        <v/>
      </c>
      <c r="L43" s="103"/>
      <c r="M43" s="104"/>
      <c r="N43" s="105"/>
    </row>
    <row r="44" spans="1:14" x14ac:dyDescent="0.2">
      <c r="A44" s="52">
        <v>37</v>
      </c>
      <c r="B44" s="181"/>
      <c r="C44" s="182"/>
      <c r="D44" s="183"/>
      <c r="E44" s="183"/>
      <c r="F44" s="184"/>
      <c r="G44" s="184"/>
      <c r="H44" s="186"/>
      <c r="I44" s="187"/>
      <c r="J44" s="188"/>
      <c r="K44" s="81" t="str">
        <f t="shared" si="0"/>
        <v/>
      </c>
      <c r="L44" s="103"/>
      <c r="M44" s="104"/>
      <c r="N44" s="105"/>
    </row>
    <row r="45" spans="1:14" x14ac:dyDescent="0.2">
      <c r="A45" s="52">
        <v>38</v>
      </c>
      <c r="B45" s="181"/>
      <c r="C45" s="182"/>
      <c r="D45" s="183"/>
      <c r="E45" s="183"/>
      <c r="F45" s="184"/>
      <c r="G45" s="184"/>
      <c r="H45" s="186"/>
      <c r="I45" s="187"/>
      <c r="J45" s="188"/>
      <c r="K45" s="81" t="str">
        <f t="shared" si="0"/>
        <v/>
      </c>
      <c r="L45" s="103"/>
      <c r="M45" s="104"/>
      <c r="N45" s="105"/>
    </row>
    <row r="46" spans="1:14" x14ac:dyDescent="0.2">
      <c r="A46" s="52">
        <v>39</v>
      </c>
      <c r="B46" s="181"/>
      <c r="C46" s="182"/>
      <c r="D46" s="183"/>
      <c r="E46" s="183"/>
      <c r="F46" s="184"/>
      <c r="G46" s="184"/>
      <c r="H46" s="186"/>
      <c r="I46" s="187"/>
      <c r="J46" s="188"/>
      <c r="K46" s="81" t="str">
        <f t="shared" si="0"/>
        <v/>
      </c>
      <c r="L46" s="103"/>
      <c r="M46" s="104"/>
      <c r="N46" s="105"/>
    </row>
    <row r="47" spans="1:14" x14ac:dyDescent="0.2">
      <c r="A47" s="52">
        <v>40</v>
      </c>
      <c r="B47" s="181"/>
      <c r="C47" s="182"/>
      <c r="D47" s="183"/>
      <c r="E47" s="183"/>
      <c r="F47" s="184"/>
      <c r="G47" s="184"/>
      <c r="H47" s="186"/>
      <c r="I47" s="187"/>
      <c r="J47" s="188"/>
      <c r="K47" s="81" t="str">
        <f t="shared" si="0"/>
        <v/>
      </c>
      <c r="L47" s="103"/>
      <c r="M47" s="104"/>
      <c r="N47" s="105"/>
    </row>
    <row r="48" spans="1:14" x14ac:dyDescent="0.2">
      <c r="A48" s="52">
        <v>41</v>
      </c>
      <c r="B48" s="181"/>
      <c r="C48" s="182"/>
      <c r="D48" s="183"/>
      <c r="E48" s="183"/>
      <c r="F48" s="184"/>
      <c r="G48" s="184"/>
      <c r="H48" s="186"/>
      <c r="I48" s="187"/>
      <c r="J48" s="188"/>
      <c r="K48" s="81" t="str">
        <f t="shared" si="0"/>
        <v/>
      </c>
      <c r="L48" s="103"/>
      <c r="M48" s="104"/>
      <c r="N48" s="105"/>
    </row>
    <row r="49" spans="1:14" x14ac:dyDescent="0.2">
      <c r="A49" s="52">
        <v>42</v>
      </c>
      <c r="B49" s="181"/>
      <c r="C49" s="182"/>
      <c r="D49" s="183"/>
      <c r="E49" s="183"/>
      <c r="F49" s="184"/>
      <c r="G49" s="184"/>
      <c r="H49" s="186"/>
      <c r="I49" s="187"/>
      <c r="J49" s="188"/>
      <c r="K49" s="81" t="str">
        <f t="shared" si="0"/>
        <v/>
      </c>
      <c r="L49" s="103"/>
      <c r="M49" s="104"/>
      <c r="N49" s="105"/>
    </row>
    <row r="50" spans="1:14" x14ac:dyDescent="0.2">
      <c r="A50" s="52">
        <v>43</v>
      </c>
      <c r="B50" s="199"/>
      <c r="C50" s="182"/>
      <c r="D50" s="193"/>
      <c r="E50" s="193"/>
      <c r="F50" s="202"/>
      <c r="G50" s="202"/>
      <c r="H50" s="203"/>
      <c r="I50" s="204"/>
      <c r="J50" s="205"/>
      <c r="K50" s="81" t="str">
        <f t="shared" si="0"/>
        <v/>
      </c>
      <c r="L50" s="103"/>
      <c r="M50" s="104"/>
      <c r="N50" s="105"/>
    </row>
    <row r="51" spans="1:14" x14ac:dyDescent="0.2">
      <c r="A51" s="52">
        <v>44</v>
      </c>
      <c r="B51" s="199"/>
      <c r="C51" s="182"/>
      <c r="D51" s="193"/>
      <c r="E51" s="193"/>
      <c r="F51" s="202"/>
      <c r="G51" s="202"/>
      <c r="H51" s="203"/>
      <c r="I51" s="204"/>
      <c r="J51" s="205"/>
      <c r="K51" s="81" t="str">
        <f t="shared" si="0"/>
        <v/>
      </c>
      <c r="L51" s="103"/>
      <c r="M51" s="104"/>
      <c r="N51" s="105"/>
    </row>
    <row r="52" spans="1:14" x14ac:dyDescent="0.2">
      <c r="A52" s="52">
        <v>45</v>
      </c>
      <c r="B52" s="181"/>
      <c r="C52" s="182"/>
      <c r="D52" s="183"/>
      <c r="E52" s="183"/>
      <c r="F52" s="189"/>
      <c r="G52" s="189"/>
      <c r="H52" s="190"/>
      <c r="I52" s="191"/>
      <c r="J52" s="192"/>
      <c r="K52" s="81" t="str">
        <f t="shared" si="0"/>
        <v/>
      </c>
      <c r="L52" s="103"/>
      <c r="M52" s="104"/>
      <c r="N52" s="105"/>
    </row>
    <row r="53" spans="1:14" x14ac:dyDescent="0.2">
      <c r="A53" s="52"/>
      <c r="B53" s="98" t="s">
        <v>21</v>
      </c>
      <c r="C53" s="52"/>
      <c r="D53" s="52"/>
      <c r="E53" s="52"/>
      <c r="F53" s="99">
        <f>COUNTA(F8:F52)</f>
        <v>5</v>
      </c>
      <c r="G53" s="99">
        <f>COUNTA(G8:G52)</f>
        <v>4</v>
      </c>
      <c r="H53" s="100">
        <f>SUM(H8:H52)</f>
        <v>24000</v>
      </c>
      <c r="I53" s="99">
        <f>COUNTA(I8:I52)</f>
        <v>3</v>
      </c>
      <c r="J53" s="101">
        <f>SUM(J8:J52)</f>
        <v>21300</v>
      </c>
      <c r="K53" s="102">
        <f>AVERAGE(K8:K52)</f>
        <v>18.666666666666668</v>
      </c>
    </row>
    <row r="54" spans="1:14" x14ac:dyDescent="0.2">
      <c r="F54" s="70" t="s">
        <v>76</v>
      </c>
      <c r="G54" s="70" t="s">
        <v>77</v>
      </c>
      <c r="H54" s="70" t="s">
        <v>79</v>
      </c>
      <c r="I54" s="70" t="s">
        <v>78</v>
      </c>
      <c r="J54" s="70" t="s">
        <v>80</v>
      </c>
    </row>
    <row r="56" spans="1:14" ht="38.25" x14ac:dyDescent="0.2">
      <c r="B56" s="127" t="s">
        <v>139</v>
      </c>
    </row>
    <row r="100" spans="3:5" x14ac:dyDescent="0.2">
      <c r="C100" t="str">
        <f>+'Lists &amp; Targets'!B4</f>
        <v>Source List</v>
      </c>
      <c r="D100" t="str">
        <f>+'Lists &amp; Targets'!D4</f>
        <v>Region List</v>
      </c>
      <c r="E100" t="str">
        <f>+'Lists &amp; Targets'!G4</f>
        <v>Job Type List</v>
      </c>
    </row>
    <row r="101" spans="3:5" x14ac:dyDescent="0.2">
      <c r="C101" t="str">
        <f>+'Lists &amp; Targets'!B5</f>
        <v>Chamber Directories</v>
      </c>
      <c r="D101" t="str">
        <f>+'Lists &amp; Targets'!D5</f>
        <v>Region 1</v>
      </c>
      <c r="E101" t="str">
        <f>+'Lists &amp; Targets'!G5</f>
        <v>Residential Interior</v>
      </c>
    </row>
    <row r="102" spans="3:5" x14ac:dyDescent="0.2">
      <c r="C102" t="str">
        <f>+'Lists &amp; Targets'!B6</f>
        <v>Contractor - Repeat Business</v>
      </c>
      <c r="D102" t="str">
        <f>+'Lists &amp; Targets'!D6</f>
        <v>Region 2</v>
      </c>
      <c r="E102" t="str">
        <f>+'Lists &amp; Targets'!G6</f>
        <v>Residential Exterior</v>
      </c>
    </row>
    <row r="103" spans="3:5" x14ac:dyDescent="0.2">
      <c r="C103" t="str">
        <f>+'Lists &amp; Targets'!B7</f>
        <v>Designer - Repeat Business</v>
      </c>
      <c r="D103" t="str">
        <f>+'Lists &amp; Targets'!D7</f>
        <v>Region 3</v>
      </c>
      <c r="E103" t="str">
        <f>+'Lists &amp; Targets'!G7</f>
        <v>Commercial</v>
      </c>
    </row>
    <row r="104" spans="3:5" x14ac:dyDescent="0.2">
      <c r="C104" t="str">
        <f>+'Lists &amp; Targets'!B8</f>
        <v>Direct Contact with Employee</v>
      </c>
      <c r="D104" t="str">
        <f>+'Lists &amp; Targets'!D8</f>
        <v>Region 4</v>
      </c>
      <c r="E104" t="str">
        <f>+'Lists &amp; Targets'!G8</f>
        <v>Remodel</v>
      </c>
    </row>
    <row r="105" spans="3:5" x14ac:dyDescent="0.2">
      <c r="C105" t="str">
        <f>+'Lists &amp; Targets'!B9</f>
        <v xml:space="preserve">Direct Mail Postcards - Fall </v>
      </c>
      <c r="D105" t="str">
        <f>+'Lists &amp; Targets'!D9</f>
        <v>Region 5</v>
      </c>
      <c r="E105" t="str">
        <f>+'Lists &amp; Targets'!G9</f>
        <v>Wallpaper</v>
      </c>
    </row>
    <row r="106" spans="3:5" x14ac:dyDescent="0.2">
      <c r="C106" t="str">
        <f>+'Lists &amp; Targets'!B10</f>
        <v>Direct Mail Postcards - Spring</v>
      </c>
      <c r="D106" t="str">
        <f>+'Lists &amp; Targets'!D10</f>
        <v>Region 6</v>
      </c>
      <c r="E106" t="str">
        <f>+'Lists &amp; Targets'!G10</f>
        <v>New Construction</v>
      </c>
    </row>
    <row r="107" spans="3:5" x14ac:dyDescent="0.2">
      <c r="C107" t="str">
        <f>+'Lists &amp; Targets'!B11</f>
        <v>Direct Mail Postcards - Winter</v>
      </c>
      <c r="D107" t="str">
        <f>+'Lists &amp; Targets'!D11</f>
        <v>Region 7</v>
      </c>
      <c r="E107" t="str">
        <f>+'Lists &amp; Targets'!G11</f>
        <v xml:space="preserve">Other  </v>
      </c>
    </row>
    <row r="108" spans="3:5" x14ac:dyDescent="0.2">
      <c r="C108" t="str">
        <f>+'Lists &amp; Targets'!B12</f>
        <v>Door Hangers</v>
      </c>
      <c r="D108" t="str">
        <f>+'Lists &amp; Targets'!D12</f>
        <v>Region 8</v>
      </c>
      <c r="E108">
        <f>+'Lists &amp; Targets'!G12</f>
        <v>0</v>
      </c>
    </row>
    <row r="109" spans="3:5" x14ac:dyDescent="0.2">
      <c r="C109" t="str">
        <f>+'Lists &amp; Targets'!B13</f>
        <v>Flyer</v>
      </c>
      <c r="D109" t="str">
        <f>+'Lists &amp; Targets'!D13</f>
        <v>Region 9</v>
      </c>
      <c r="E109">
        <f>+'Lists &amp; Targets'!G13</f>
        <v>0</v>
      </c>
    </row>
    <row r="110" spans="3:5" x14ac:dyDescent="0.2">
      <c r="C110" t="str">
        <f>+'Lists &amp; Targets'!B14</f>
        <v>Home Shows</v>
      </c>
      <c r="D110" t="str">
        <f>+'Lists &amp; Targets'!D14</f>
        <v>Region 10</v>
      </c>
      <c r="E110">
        <f>+'Lists &amp; Targets'!G14</f>
        <v>0</v>
      </c>
    </row>
    <row r="111" spans="3:5" x14ac:dyDescent="0.2">
      <c r="C111" t="str">
        <f>+'Lists &amp; Targets'!B15</f>
        <v>Networking Group</v>
      </c>
      <c r="D111">
        <f>+'Lists &amp; Targets'!D15</f>
        <v>0</v>
      </c>
      <c r="E111">
        <f>+'Lists &amp; Targets'!G15</f>
        <v>0</v>
      </c>
    </row>
    <row r="112" spans="3:5" x14ac:dyDescent="0.2">
      <c r="C112" t="str">
        <f>+'Lists &amp; Targets'!B16</f>
        <v>Newsletter</v>
      </c>
      <c r="D112">
        <f>+'Lists &amp; Targets'!D16</f>
        <v>0</v>
      </c>
      <c r="E112">
        <f>+'Lists &amp; Targets'!G16</f>
        <v>0</v>
      </c>
    </row>
    <row r="113" spans="3:5" x14ac:dyDescent="0.2">
      <c r="C113" t="str">
        <f>+'Lists &amp; Targets'!B17</f>
        <v>Newspaper Advertisements</v>
      </c>
      <c r="D113">
        <f>+'Lists &amp; Targets'!D17</f>
        <v>0</v>
      </c>
      <c r="E113">
        <f>+'Lists &amp; Targets'!G17</f>
        <v>0</v>
      </c>
    </row>
    <row r="114" spans="3:5" x14ac:dyDescent="0.2">
      <c r="C114" t="str">
        <f>+'Lists &amp; Targets'!B18</f>
        <v>Online Yellow Pages</v>
      </c>
      <c r="D114">
        <f>+'Lists &amp; Targets'!D18</f>
        <v>0</v>
      </c>
      <c r="E114">
        <f>+'Lists &amp; Targets'!G18</f>
        <v>0</v>
      </c>
    </row>
    <row r="115" spans="3:5" x14ac:dyDescent="0.2">
      <c r="C115" t="str">
        <f>+'Lists &amp; Targets'!B19</f>
        <v>Overall Branding</v>
      </c>
      <c r="D115">
        <f>+'Lists &amp; Targets'!D19</f>
        <v>0</v>
      </c>
      <c r="E115">
        <f>+'Lists &amp; Targets'!G19</f>
        <v>0</v>
      </c>
    </row>
    <row r="116" spans="3:5" x14ac:dyDescent="0.2">
      <c r="C116" t="str">
        <f>+'Lists &amp; Targets'!B20</f>
        <v>Past Customer</v>
      </c>
      <c r="D116">
        <f>+'Lists &amp; Targets'!D20</f>
        <v>0</v>
      </c>
      <c r="E116">
        <f>+'Lists &amp; Targets'!G20</f>
        <v>0</v>
      </c>
    </row>
    <row r="117" spans="3:5" x14ac:dyDescent="0.2">
      <c r="C117" t="str">
        <f>+'Lists &amp; Targets'!B21</f>
        <v>Proximity Mailings</v>
      </c>
      <c r="D117">
        <f>+'Lists &amp; Targets'!D21</f>
        <v>0</v>
      </c>
      <c r="E117">
        <f>+'Lists &amp; Targets'!G21</f>
        <v>0</v>
      </c>
    </row>
    <row r="118" spans="3:5" x14ac:dyDescent="0.2">
      <c r="C118" t="str">
        <f>+'Lists &amp; Targets'!B22</f>
        <v>Publications</v>
      </c>
      <c r="D118">
        <f>+'Lists &amp; Targets'!D22</f>
        <v>0</v>
      </c>
      <c r="E118">
        <f>+'Lists &amp; Targets'!G22</f>
        <v>0</v>
      </c>
    </row>
    <row r="119" spans="3:5" x14ac:dyDescent="0.2">
      <c r="C119" t="str">
        <f>+'Lists &amp; Targets'!B23</f>
        <v>Referral from Business Contact</v>
      </c>
      <c r="D119">
        <f>+'Lists &amp; Targets'!D23</f>
        <v>0</v>
      </c>
      <c r="E119">
        <f>+'Lists &amp; Targets'!G23</f>
        <v>0</v>
      </c>
    </row>
    <row r="120" spans="3:5" x14ac:dyDescent="0.2">
      <c r="C120" t="str">
        <f>+'Lists &amp; Targets'!B24</f>
        <v>Referral from Contractor</v>
      </c>
      <c r="D120">
        <f>+'Lists &amp; Targets'!D24</f>
        <v>0</v>
      </c>
      <c r="E120">
        <f>+'Lists &amp; Targets'!G24</f>
        <v>0</v>
      </c>
    </row>
    <row r="121" spans="3:5" x14ac:dyDescent="0.2">
      <c r="C121" t="str">
        <f>+'Lists &amp; Targets'!B25</f>
        <v>Referral from Designer</v>
      </c>
      <c r="D121">
        <f>+'Lists &amp; Targets'!D25</f>
        <v>0</v>
      </c>
      <c r="E121">
        <f>+'Lists &amp; Targets'!G25</f>
        <v>0</v>
      </c>
    </row>
    <row r="122" spans="3:5" x14ac:dyDescent="0.2">
      <c r="C122" t="str">
        <f>+'Lists &amp; Targets'!B26</f>
        <v>Referral from Past Customer</v>
      </c>
      <c r="D122">
        <f>+'Lists &amp; Targets'!D26</f>
        <v>0</v>
      </c>
      <c r="E122">
        <f>+'Lists &amp; Targets'!G26</f>
        <v>0</v>
      </c>
    </row>
    <row r="123" spans="3:5" x14ac:dyDescent="0.2">
      <c r="C123" t="str">
        <f>+'Lists &amp; Targets'!B27</f>
        <v>Referral Program</v>
      </c>
      <c r="D123">
        <f>+'Lists &amp; Targets'!D27</f>
        <v>0</v>
      </c>
      <c r="E123">
        <f>+'Lists &amp; Targets'!G27</f>
        <v>0</v>
      </c>
    </row>
    <row r="124" spans="3:5" x14ac:dyDescent="0.2">
      <c r="C124" t="str">
        <f>+'Lists &amp; Targets'!B28</f>
        <v>Search Engine Marketing</v>
      </c>
    </row>
    <row r="125" spans="3:5" x14ac:dyDescent="0.2">
      <c r="C125" t="str">
        <f>+'Lists &amp; Targets'!B29</f>
        <v>Telemarketing</v>
      </c>
    </row>
    <row r="126" spans="3:5" x14ac:dyDescent="0.2">
      <c r="C126" t="str">
        <f>+'Lists &amp; Targets'!B30</f>
        <v>Truck Signs</v>
      </c>
    </row>
    <row r="127" spans="3:5" x14ac:dyDescent="0.2">
      <c r="C127" t="str">
        <f>+'Lists &amp; Targets'!B31</f>
        <v>Uniforms</v>
      </c>
    </row>
    <row r="128" spans="3:5" x14ac:dyDescent="0.2">
      <c r="C128" t="str">
        <f>+'Lists &amp; Targets'!B32</f>
        <v>Website</v>
      </c>
    </row>
    <row r="129" spans="3:3" x14ac:dyDescent="0.2">
      <c r="C129" t="str">
        <f>+'Lists &amp; Targets'!B33</f>
        <v>Yard Signs</v>
      </c>
    </row>
    <row r="130" spans="3:3" x14ac:dyDescent="0.2">
      <c r="C130" t="str">
        <f>+'Lists &amp; Targets'!B34</f>
        <v xml:space="preserve">Yellow Pages </v>
      </c>
    </row>
  </sheetData>
  <autoFilter ref="C7:E54"/>
  <customSheetViews>
    <customSheetView guid="{6578E43A-B566-4E0F-A0A9-B319CC9B6A12}" showAutoFilter="1" showRuler="0" topLeftCell="A7">
      <selection activeCell="C24" sqref="C24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  <autoFilter ref="B1:D1"/>
    </customSheetView>
  </customSheetViews>
  <mergeCells count="5">
    <mergeCell ref="L6:N6"/>
    <mergeCell ref="A1:K1"/>
    <mergeCell ref="A2:K2"/>
    <mergeCell ref="A4:K4"/>
    <mergeCell ref="A6:K6"/>
  </mergeCells>
  <phoneticPr fontId="0" type="noConversion"/>
  <dataValidations count="3">
    <dataValidation type="list" allowBlank="1" showInputMessage="1" showErrorMessage="1" sqref="C8:C142">
      <formula1>$C$101:$C$142</formula1>
    </dataValidation>
    <dataValidation type="list" allowBlank="1" showInputMessage="1" showErrorMessage="1" sqref="D8:D52">
      <formula1>$D$101:$D$125</formula1>
    </dataValidation>
    <dataValidation type="list" allowBlank="1" showInputMessage="1" showErrorMessage="1" sqref="E8:E52">
      <formula1>$E$101:$E$125</formula1>
    </dataValidation>
  </dataValidations>
  <pageMargins left="0.25" right="0.25" top="0.5" bottom="0.5" header="0.5" footer="0.5"/>
  <pageSetup scale="68" orientation="landscape" r:id="rId2"/>
  <headerFooter alignWithMargins="0">
    <oddFooter>&amp;L&amp;8Advisors On Target 2007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50"/>
  </sheetPr>
  <dimension ref="A1:P77"/>
  <sheetViews>
    <sheetView zoomScaleNormal="100" workbookViewId="0">
      <selection activeCell="D5" sqref="D5"/>
    </sheetView>
  </sheetViews>
  <sheetFormatPr defaultRowHeight="12.75" x14ac:dyDescent="0.2"/>
  <cols>
    <col min="1" max="1" width="33.5703125" customWidth="1"/>
    <col min="2" max="2" width="8.7109375" customWidth="1"/>
    <col min="3" max="3" width="3.7109375" customWidth="1"/>
    <col min="4" max="4" width="8.7109375" customWidth="1"/>
    <col min="5" max="5" width="4.5703125" customWidth="1"/>
    <col min="6" max="6" width="8.7109375" customWidth="1"/>
    <col min="7" max="7" width="3.7109375" customWidth="1"/>
    <col min="8" max="8" width="11.140625" bestFit="1" customWidth="1"/>
    <col min="9" max="9" width="9" bestFit="1" customWidth="1"/>
    <col min="10" max="10" width="9.7109375" bestFit="1" customWidth="1"/>
    <col min="11" max="11" width="3.7109375" customWidth="1"/>
    <col min="12" max="12" width="8.7109375" bestFit="1" customWidth="1"/>
    <col min="13" max="13" width="3.7109375" customWidth="1"/>
    <col min="14" max="14" width="8.7109375" customWidth="1"/>
    <col min="15" max="15" width="3.7109375" customWidth="1"/>
    <col min="16" max="16" width="10.7109375" customWidth="1"/>
  </cols>
  <sheetData>
    <row r="1" spans="1:16" s="34" customFormat="1" ht="20.25" x14ac:dyDescent="0.3">
      <c r="A1" s="260" t="str">
        <f>+'Sales Master'!A1:Y1</f>
        <v>Your Company Name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x14ac:dyDescent="0.2">
      <c r="A2" s="261" t="s">
        <v>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12.75" customHeight="1" x14ac:dyDescent="0.2">
      <c r="A4" s="7" t="s">
        <v>25</v>
      </c>
      <c r="B4" s="27" t="s">
        <v>26</v>
      </c>
      <c r="C4" s="27"/>
      <c r="D4" s="27">
        <v>2013</v>
      </c>
      <c r="E4" s="262" t="s">
        <v>53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x14ac:dyDescent="0.2">
      <c r="A5" s="7"/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"/>
    </row>
    <row r="6" spans="1:16" x14ac:dyDescent="0.2">
      <c r="A6" s="40"/>
      <c r="B6" s="41"/>
      <c r="C6" s="41"/>
      <c r="H6" s="42"/>
      <c r="I6" s="42"/>
      <c r="J6" s="42"/>
    </row>
    <row r="7" spans="1:16" ht="12.75" customHeight="1" x14ac:dyDescent="0.2">
      <c r="A7" s="43" t="s">
        <v>14</v>
      </c>
      <c r="B7" s="44">
        <f>+January!G53</f>
        <v>4</v>
      </c>
      <c r="C7" s="4"/>
      <c r="H7" s="54" t="s">
        <v>55</v>
      </c>
      <c r="I7" s="45">
        <f>+January!H53</f>
        <v>24000</v>
      </c>
      <c r="J7" s="46"/>
    </row>
    <row r="8" spans="1:16" x14ac:dyDescent="0.2">
      <c r="A8" s="40"/>
      <c r="B8" s="41"/>
      <c r="C8" s="4"/>
      <c r="H8" s="54"/>
      <c r="I8" s="46"/>
      <c r="J8" s="46"/>
    </row>
    <row r="9" spans="1:16" ht="12.75" customHeight="1" x14ac:dyDescent="0.2">
      <c r="A9" s="43" t="s">
        <v>15</v>
      </c>
      <c r="B9" s="44">
        <f>+January!I53</f>
        <v>3</v>
      </c>
      <c r="C9" s="4"/>
      <c r="H9" s="55" t="s">
        <v>56</v>
      </c>
      <c r="I9" s="45">
        <f>+January!J53</f>
        <v>21300</v>
      </c>
      <c r="J9" s="46"/>
    </row>
    <row r="10" spans="1:16" x14ac:dyDescent="0.2">
      <c r="A10" s="40"/>
      <c r="B10" s="41"/>
      <c r="C10" s="4"/>
      <c r="H10" s="54"/>
      <c r="I10" s="42"/>
      <c r="J10" s="42"/>
    </row>
    <row r="11" spans="1:16" x14ac:dyDescent="0.2">
      <c r="A11" s="43" t="s">
        <v>16</v>
      </c>
      <c r="B11" s="230">
        <f>+January!K53</f>
        <v>18.666666666666668</v>
      </c>
      <c r="C11" s="4"/>
      <c r="H11" s="54"/>
      <c r="I11" s="42"/>
      <c r="J11" s="42"/>
    </row>
    <row r="12" spans="1:16" x14ac:dyDescent="0.2">
      <c r="A12" s="40"/>
      <c r="B12" s="41"/>
      <c r="C12" s="4"/>
      <c r="H12" s="55"/>
      <c r="I12" s="41"/>
      <c r="J12" s="41"/>
    </row>
    <row r="13" spans="1:16" ht="13.5" customHeight="1" thickBot="1" x14ac:dyDescent="0.25">
      <c r="A13" s="48" t="s">
        <v>17</v>
      </c>
      <c r="B13" s="49">
        <f>B9/B7</f>
        <v>0.75</v>
      </c>
      <c r="C13" s="50"/>
      <c r="H13" s="56" t="s">
        <v>57</v>
      </c>
      <c r="I13" s="49">
        <f>I9/I7</f>
        <v>0.88749999999999996</v>
      </c>
      <c r="J13" s="51"/>
    </row>
    <row r="14" spans="1:16" x14ac:dyDescent="0.2">
      <c r="O14" s="5"/>
    </row>
    <row r="15" spans="1:16" x14ac:dyDescent="0.2">
      <c r="A15" s="19" t="s">
        <v>18</v>
      </c>
      <c r="B15" s="57" t="s">
        <v>38</v>
      </c>
      <c r="C15" s="57"/>
      <c r="D15" s="57" t="s">
        <v>9</v>
      </c>
      <c r="E15" s="57"/>
      <c r="F15" s="57" t="s">
        <v>19</v>
      </c>
      <c r="G15" s="58"/>
      <c r="H15" s="57" t="s">
        <v>11</v>
      </c>
      <c r="I15" s="58"/>
      <c r="J15" s="57" t="s">
        <v>20</v>
      </c>
      <c r="K15" s="59"/>
      <c r="L15" s="60" t="s">
        <v>22</v>
      </c>
      <c r="M15" s="1"/>
    </row>
    <row r="16" spans="1:16" x14ac:dyDescent="0.2">
      <c r="G16" s="5"/>
      <c r="I16" s="5"/>
    </row>
    <row r="17" spans="1:13" x14ac:dyDescent="0.2">
      <c r="A17" t="str">
        <f>+'Sales Master'!B7</f>
        <v>Chamber Directories</v>
      </c>
      <c r="B17" s="2">
        <v>1</v>
      </c>
      <c r="C17" s="4"/>
      <c r="D17" s="2">
        <v>1</v>
      </c>
      <c r="E17" s="4"/>
      <c r="F17" s="2">
        <v>1</v>
      </c>
      <c r="G17" s="4"/>
      <c r="H17" s="8">
        <v>5000</v>
      </c>
      <c r="I17" s="4"/>
      <c r="J17" s="28">
        <f>F17/D17</f>
        <v>1</v>
      </c>
      <c r="L17" s="28">
        <f>H17/$I$9</f>
        <v>0.23474178403755869</v>
      </c>
      <c r="M17" s="6"/>
    </row>
    <row r="18" spans="1:13" x14ac:dyDescent="0.2">
      <c r="G18" s="5"/>
      <c r="H18" s="9"/>
      <c r="I18" s="5"/>
      <c r="J18" s="3"/>
      <c r="L18" s="3"/>
      <c r="M18" s="53"/>
    </row>
    <row r="19" spans="1:13" x14ac:dyDescent="0.2">
      <c r="A19" t="str">
        <f>+'Sales Master'!B9</f>
        <v>Contractor - Repeat Business</v>
      </c>
      <c r="B19" s="2">
        <v>1</v>
      </c>
      <c r="D19" s="2">
        <v>1</v>
      </c>
      <c r="F19" s="2">
        <v>1</v>
      </c>
      <c r="G19" s="4"/>
      <c r="H19" s="8">
        <v>6500</v>
      </c>
      <c r="I19" s="4"/>
      <c r="J19" s="28">
        <f>F19/D19</f>
        <v>1</v>
      </c>
      <c r="L19" s="28">
        <f>H19/$I$9</f>
        <v>0.30516431924882631</v>
      </c>
      <c r="M19" s="53"/>
    </row>
    <row r="20" spans="1:13" x14ac:dyDescent="0.2">
      <c r="I20" s="5"/>
      <c r="J20" s="3"/>
      <c r="L20" s="3"/>
      <c r="M20" s="53"/>
    </row>
    <row r="21" spans="1:13" x14ac:dyDescent="0.2">
      <c r="A21" t="str">
        <f>+'Sales Master'!B11</f>
        <v>Designer - Repeat Business</v>
      </c>
      <c r="B21" s="2">
        <v>1</v>
      </c>
      <c r="D21" s="2">
        <v>1</v>
      </c>
      <c r="F21" s="2"/>
      <c r="G21" s="4"/>
      <c r="H21" s="8"/>
      <c r="I21" s="4"/>
      <c r="J21" s="28">
        <f>F21/D21</f>
        <v>0</v>
      </c>
      <c r="L21" s="28">
        <f>H21/$I$9</f>
        <v>0</v>
      </c>
      <c r="M21" s="53"/>
    </row>
    <row r="22" spans="1:13" x14ac:dyDescent="0.2">
      <c r="G22" s="5"/>
      <c r="H22" s="9"/>
      <c r="I22" s="5"/>
      <c r="J22" s="3"/>
      <c r="L22" s="3"/>
      <c r="M22" s="53"/>
    </row>
    <row r="23" spans="1:13" x14ac:dyDescent="0.2">
      <c r="A23" t="str">
        <f>+'Sales Master'!B13</f>
        <v>Direct Contact with Employee</v>
      </c>
      <c r="B23" s="2"/>
      <c r="D23" s="2"/>
      <c r="F23" s="2"/>
      <c r="G23" s="4"/>
      <c r="H23" s="8"/>
      <c r="I23" s="4"/>
      <c r="J23" s="28" t="e">
        <f>F23/D23</f>
        <v>#DIV/0!</v>
      </c>
      <c r="L23" s="28">
        <f>H23/$I$9</f>
        <v>0</v>
      </c>
      <c r="M23" s="53"/>
    </row>
    <row r="24" spans="1:13" x14ac:dyDescent="0.2">
      <c r="G24" s="5"/>
      <c r="H24" s="9"/>
      <c r="I24" s="5"/>
      <c r="J24" s="3"/>
      <c r="L24" s="3"/>
      <c r="M24" s="53"/>
    </row>
    <row r="25" spans="1:13" x14ac:dyDescent="0.2">
      <c r="A25" t="str">
        <f>+'Sales Master'!B15</f>
        <v xml:space="preserve">Direct Mail Postcards - Fall </v>
      </c>
      <c r="B25" s="2"/>
      <c r="D25" s="2"/>
      <c r="F25" s="2"/>
      <c r="G25" s="4"/>
      <c r="H25" s="8"/>
      <c r="I25" s="4"/>
      <c r="J25" s="28" t="e">
        <f>F25/D25</f>
        <v>#DIV/0!</v>
      </c>
      <c r="L25" s="28">
        <f>H25/$I$9</f>
        <v>0</v>
      </c>
      <c r="M25" s="53"/>
    </row>
    <row r="26" spans="1:13" x14ac:dyDescent="0.2">
      <c r="G26" s="5"/>
      <c r="H26" s="9"/>
      <c r="I26" s="5"/>
      <c r="J26" s="3"/>
      <c r="L26" s="3"/>
      <c r="M26" s="53"/>
    </row>
    <row r="27" spans="1:13" x14ac:dyDescent="0.2">
      <c r="A27" t="str">
        <f>+'Sales Master'!B17</f>
        <v>Direct Mail Postcards - Spring</v>
      </c>
      <c r="B27" s="2"/>
      <c r="D27" s="2"/>
      <c r="F27" s="2"/>
      <c r="G27" s="4"/>
      <c r="H27" s="8"/>
      <c r="I27" s="4"/>
      <c r="J27" s="28" t="e">
        <f>F27/D27</f>
        <v>#DIV/0!</v>
      </c>
      <c r="L27" s="28">
        <f>H27/$I$9</f>
        <v>0</v>
      </c>
      <c r="M27" s="53"/>
    </row>
    <row r="28" spans="1:13" x14ac:dyDescent="0.2">
      <c r="G28" s="5"/>
      <c r="H28" s="9"/>
      <c r="I28" s="5"/>
      <c r="J28" s="3"/>
      <c r="L28" s="3"/>
      <c r="M28" s="53"/>
    </row>
    <row r="29" spans="1:13" x14ac:dyDescent="0.2">
      <c r="A29" t="str">
        <f>+'Sales Master'!B19</f>
        <v>Direct Mail Postcards - Winter</v>
      </c>
      <c r="B29" s="2">
        <v>1</v>
      </c>
      <c r="D29" s="2">
        <v>1</v>
      </c>
      <c r="F29" s="2">
        <v>1</v>
      </c>
      <c r="G29" s="4"/>
      <c r="H29" s="8">
        <v>9800</v>
      </c>
      <c r="I29" s="4"/>
      <c r="J29" s="28">
        <f>F29/D29</f>
        <v>1</v>
      </c>
      <c r="L29" s="28">
        <f>H29/$I$9</f>
        <v>0.460093896713615</v>
      </c>
      <c r="M29" s="53"/>
    </row>
    <row r="30" spans="1:13" x14ac:dyDescent="0.2">
      <c r="G30" s="5"/>
      <c r="H30" s="9"/>
      <c r="I30" s="5"/>
      <c r="J30" s="3"/>
      <c r="L30" s="3"/>
      <c r="M30" s="53"/>
    </row>
    <row r="31" spans="1:13" x14ac:dyDescent="0.2">
      <c r="A31" t="str">
        <f>+'Sales Master'!B21</f>
        <v>Door Hangers</v>
      </c>
      <c r="B31" s="2">
        <v>1</v>
      </c>
      <c r="D31" s="2"/>
      <c r="F31" s="2"/>
      <c r="G31" s="4"/>
      <c r="H31" s="8"/>
      <c r="I31" s="4"/>
      <c r="J31" s="28" t="e">
        <f>F31/D31</f>
        <v>#DIV/0!</v>
      </c>
      <c r="L31" s="28">
        <f>H31/$I$9</f>
        <v>0</v>
      </c>
      <c r="M31" s="53"/>
    </row>
    <row r="32" spans="1:13" x14ac:dyDescent="0.2">
      <c r="G32" s="5"/>
      <c r="H32" s="9"/>
      <c r="I32" s="5"/>
      <c r="J32" s="3"/>
      <c r="L32" s="3"/>
      <c r="M32" s="53"/>
    </row>
    <row r="33" spans="1:13" x14ac:dyDescent="0.2">
      <c r="A33" t="str">
        <f>+'Sales Master'!B23</f>
        <v>Flyer</v>
      </c>
      <c r="B33" s="2"/>
      <c r="D33" s="2"/>
      <c r="F33" s="2"/>
      <c r="G33" s="4"/>
      <c r="H33" s="8"/>
      <c r="I33" s="4"/>
      <c r="J33" s="28" t="e">
        <f>F33/D33</f>
        <v>#DIV/0!</v>
      </c>
      <c r="L33" s="28">
        <f>H33/$I$9</f>
        <v>0</v>
      </c>
      <c r="M33" s="53"/>
    </row>
    <row r="34" spans="1:13" x14ac:dyDescent="0.2">
      <c r="G34" s="5"/>
      <c r="H34" s="9"/>
      <c r="I34" s="5"/>
      <c r="J34" s="3"/>
      <c r="L34" s="3"/>
      <c r="M34" s="53"/>
    </row>
    <row r="35" spans="1:13" x14ac:dyDescent="0.2">
      <c r="A35" t="str">
        <f>+'Sales Master'!B25</f>
        <v>Home Shows</v>
      </c>
      <c r="B35" s="2"/>
      <c r="D35" s="2"/>
      <c r="F35" s="2"/>
      <c r="G35" s="4"/>
      <c r="H35" s="8"/>
      <c r="I35" s="4"/>
      <c r="J35" s="28" t="e">
        <f>F35/D35</f>
        <v>#DIV/0!</v>
      </c>
      <c r="L35" s="28">
        <f>H35/$I$9</f>
        <v>0</v>
      </c>
      <c r="M35" s="53"/>
    </row>
    <row r="36" spans="1:13" x14ac:dyDescent="0.2">
      <c r="G36" s="5"/>
      <c r="H36" s="9"/>
      <c r="I36" s="5"/>
      <c r="J36" s="3"/>
      <c r="L36" s="3"/>
      <c r="M36" s="6"/>
    </row>
    <row r="37" spans="1:13" x14ac:dyDescent="0.2">
      <c r="A37" t="str">
        <f>+'Sales Master'!B27</f>
        <v>Networking Group</v>
      </c>
      <c r="B37" s="2"/>
      <c r="D37" s="2"/>
      <c r="F37" s="2"/>
      <c r="G37" s="4"/>
      <c r="H37" s="8"/>
      <c r="I37" s="4"/>
      <c r="J37" s="28" t="e">
        <f>F37/D37</f>
        <v>#DIV/0!</v>
      </c>
      <c r="L37" s="28">
        <f>H37/$I$9</f>
        <v>0</v>
      </c>
      <c r="M37" s="6"/>
    </row>
    <row r="38" spans="1:13" x14ac:dyDescent="0.2">
      <c r="G38" s="5"/>
      <c r="H38" s="9"/>
      <c r="I38" s="5"/>
      <c r="J38" s="3"/>
      <c r="L38" s="3"/>
      <c r="M38" s="53"/>
    </row>
    <row r="39" spans="1:13" x14ac:dyDescent="0.2">
      <c r="A39" t="str">
        <f>+'Sales Master'!B29</f>
        <v>Newsletter</v>
      </c>
      <c r="B39" s="2"/>
      <c r="D39" s="2"/>
      <c r="F39" s="2"/>
      <c r="G39" s="4"/>
      <c r="H39" s="8"/>
      <c r="I39" s="4"/>
      <c r="J39" s="28" t="e">
        <f>F39/D39</f>
        <v>#DIV/0!</v>
      </c>
      <c r="L39" s="28">
        <f>H39/$I$9</f>
        <v>0</v>
      </c>
      <c r="M39" s="6"/>
    </row>
    <row r="40" spans="1:13" x14ac:dyDescent="0.2">
      <c r="G40" s="5"/>
      <c r="H40" s="9"/>
      <c r="I40" s="5"/>
      <c r="J40" s="3"/>
      <c r="L40" s="3"/>
      <c r="M40" s="53"/>
    </row>
    <row r="41" spans="1:13" x14ac:dyDescent="0.2">
      <c r="A41" t="str">
        <f>+'Sales Master'!B31</f>
        <v>Newspaper Advertisements</v>
      </c>
      <c r="B41" s="2"/>
      <c r="D41" s="2"/>
      <c r="F41" s="2"/>
      <c r="G41" s="4"/>
      <c r="H41" s="8"/>
      <c r="I41" s="4"/>
      <c r="J41" s="28" t="e">
        <f>F41/D41</f>
        <v>#DIV/0!</v>
      </c>
      <c r="L41" s="28">
        <f>H41/$I$9</f>
        <v>0</v>
      </c>
      <c r="M41" s="6"/>
    </row>
    <row r="42" spans="1:13" x14ac:dyDescent="0.2">
      <c r="G42" s="5"/>
      <c r="H42" s="9"/>
      <c r="I42" s="5"/>
      <c r="J42" s="3"/>
      <c r="L42" s="3"/>
      <c r="M42" s="53"/>
    </row>
    <row r="43" spans="1:13" x14ac:dyDescent="0.2">
      <c r="A43" t="str">
        <f>+'Sales Master'!B33</f>
        <v>Online Yellow Pages</v>
      </c>
      <c r="B43" s="2"/>
      <c r="D43" s="2"/>
      <c r="F43" s="2"/>
      <c r="G43" s="4"/>
      <c r="H43" s="8"/>
      <c r="I43" s="4"/>
      <c r="J43" s="28" t="e">
        <f>F43/D43</f>
        <v>#DIV/0!</v>
      </c>
      <c r="L43" s="28">
        <f>H43/$I$9</f>
        <v>0</v>
      </c>
      <c r="M43" s="6"/>
    </row>
    <row r="44" spans="1:13" x14ac:dyDescent="0.2">
      <c r="G44" s="5"/>
      <c r="H44" s="9"/>
      <c r="I44" s="5"/>
      <c r="J44" s="3"/>
      <c r="L44" s="3"/>
      <c r="M44" s="53"/>
    </row>
    <row r="45" spans="1:13" x14ac:dyDescent="0.2">
      <c r="A45" t="str">
        <f>+'Sales Master'!B35</f>
        <v>Overall Branding</v>
      </c>
      <c r="B45" s="2"/>
      <c r="D45" s="2"/>
      <c r="F45" s="2"/>
      <c r="G45" s="4"/>
      <c r="H45" s="8"/>
      <c r="I45" s="4"/>
      <c r="J45" s="28" t="e">
        <f>F45/D45</f>
        <v>#DIV/0!</v>
      </c>
      <c r="L45" s="28">
        <f>H45/$I$9</f>
        <v>0</v>
      </c>
      <c r="M45" s="6"/>
    </row>
    <row r="46" spans="1:13" x14ac:dyDescent="0.2">
      <c r="G46" s="5"/>
      <c r="H46" s="9"/>
      <c r="I46" s="5"/>
      <c r="J46" s="3"/>
      <c r="L46" s="3"/>
      <c r="M46" s="53"/>
    </row>
    <row r="47" spans="1:13" x14ac:dyDescent="0.2">
      <c r="A47" t="str">
        <f>+'Sales Master'!B37</f>
        <v>Past Customer</v>
      </c>
      <c r="B47" s="2"/>
      <c r="D47" s="2"/>
      <c r="F47" s="2"/>
      <c r="G47" s="4"/>
      <c r="H47" s="8"/>
      <c r="I47" s="4"/>
      <c r="J47" s="28" t="e">
        <f>F47/D47</f>
        <v>#DIV/0!</v>
      </c>
      <c r="L47" s="28">
        <f>H47/$I$9</f>
        <v>0</v>
      </c>
      <c r="M47" s="6"/>
    </row>
    <row r="48" spans="1:13" x14ac:dyDescent="0.2">
      <c r="G48" s="5"/>
      <c r="H48" s="9"/>
      <c r="I48" s="5"/>
      <c r="J48" s="3"/>
      <c r="L48" s="3"/>
      <c r="M48" s="53"/>
    </row>
    <row r="49" spans="1:13" x14ac:dyDescent="0.2">
      <c r="A49" t="str">
        <f>+'Sales Master'!B39</f>
        <v>Proximity Mailings</v>
      </c>
      <c r="B49" s="2"/>
      <c r="D49" s="2"/>
      <c r="F49" s="2"/>
      <c r="G49" s="4"/>
      <c r="H49" s="8"/>
      <c r="I49" s="4"/>
      <c r="J49" s="28" t="e">
        <f>F49/D49</f>
        <v>#DIV/0!</v>
      </c>
      <c r="L49" s="28">
        <f>H49/$I$9</f>
        <v>0</v>
      </c>
      <c r="M49" s="6"/>
    </row>
    <row r="50" spans="1:13" x14ac:dyDescent="0.2">
      <c r="G50" s="5"/>
      <c r="H50" s="9"/>
      <c r="I50" s="5"/>
      <c r="J50" s="3"/>
      <c r="L50" s="3"/>
      <c r="M50" s="53"/>
    </row>
    <row r="51" spans="1:13" x14ac:dyDescent="0.2">
      <c r="A51" t="str">
        <f>+'Sales Master'!B41</f>
        <v>Publications</v>
      </c>
      <c r="B51" s="2"/>
      <c r="D51" s="2"/>
      <c r="F51" s="2"/>
      <c r="G51" s="4"/>
      <c r="H51" s="8"/>
      <c r="I51" s="4"/>
      <c r="J51" s="28" t="e">
        <f>F51/D51</f>
        <v>#DIV/0!</v>
      </c>
      <c r="L51" s="28">
        <f>H51/$I$9</f>
        <v>0</v>
      </c>
      <c r="M51" s="6"/>
    </row>
    <row r="52" spans="1:13" x14ac:dyDescent="0.2">
      <c r="G52" s="5"/>
      <c r="H52" s="9"/>
      <c r="I52" s="5"/>
      <c r="J52" s="3"/>
      <c r="L52" s="3"/>
      <c r="M52" s="53"/>
    </row>
    <row r="53" spans="1:13" x14ac:dyDescent="0.2">
      <c r="A53" t="str">
        <f>+'Sales Master'!B43</f>
        <v>Referral from Business Contact</v>
      </c>
      <c r="B53" s="2"/>
      <c r="D53" s="2"/>
      <c r="F53" s="2"/>
      <c r="G53" s="4"/>
      <c r="H53" s="8"/>
      <c r="I53" s="4"/>
      <c r="J53" s="28" t="e">
        <f>F53/D53</f>
        <v>#DIV/0!</v>
      </c>
      <c r="L53" s="28">
        <f>H53/$I$9</f>
        <v>0</v>
      </c>
      <c r="M53" s="6"/>
    </row>
    <row r="54" spans="1:13" x14ac:dyDescent="0.2">
      <c r="B54" s="62"/>
      <c r="D54" s="62"/>
      <c r="F54" s="62"/>
      <c r="G54" s="4"/>
      <c r="H54" s="63"/>
      <c r="I54" s="5"/>
      <c r="J54" s="3"/>
      <c r="L54" s="3"/>
      <c r="M54" s="53"/>
    </row>
    <row r="55" spans="1:13" x14ac:dyDescent="0.2">
      <c r="A55" t="str">
        <f>+'Sales Master'!B45</f>
        <v>Referral from Contractor</v>
      </c>
      <c r="B55" s="2"/>
      <c r="D55" s="2"/>
      <c r="F55" s="2"/>
      <c r="G55" s="4"/>
      <c r="H55" s="8"/>
      <c r="I55" s="4"/>
      <c r="J55" s="28" t="e">
        <f>F55/D55</f>
        <v>#DIV/0!</v>
      </c>
      <c r="L55" s="28">
        <f>H55/$I$9</f>
        <v>0</v>
      </c>
      <c r="M55" s="6"/>
    </row>
    <row r="56" spans="1:13" s="4" customFormat="1" x14ac:dyDescent="0.2">
      <c r="A56"/>
      <c r="B56"/>
      <c r="C56"/>
      <c r="D56"/>
      <c r="E56"/>
      <c r="F56"/>
      <c r="G56" s="5"/>
      <c r="H56" s="9"/>
      <c r="J56" s="120"/>
      <c r="L56" s="119"/>
      <c r="M56" s="6"/>
    </row>
    <row r="57" spans="1:13" x14ac:dyDescent="0.2">
      <c r="A57" t="str">
        <f>+'Sales Master'!B47</f>
        <v>Referral from Designer</v>
      </c>
      <c r="B57" s="2"/>
      <c r="D57" s="2"/>
      <c r="F57" s="2"/>
      <c r="G57" s="4"/>
      <c r="H57" s="8"/>
      <c r="I57" s="4"/>
      <c r="J57" s="28" t="e">
        <f>F57/D57</f>
        <v>#DIV/0!</v>
      </c>
      <c r="K57" s="5"/>
      <c r="L57" s="28">
        <f>H57/$I$9</f>
        <v>0</v>
      </c>
      <c r="M57" s="6"/>
    </row>
    <row r="58" spans="1:13" s="4" customFormat="1" x14ac:dyDescent="0.2">
      <c r="A58"/>
      <c r="B58"/>
      <c r="C58"/>
      <c r="D58"/>
      <c r="E58"/>
      <c r="F58"/>
      <c r="G58" s="5"/>
      <c r="H58" s="9"/>
      <c r="J58" s="6"/>
      <c r="L58" s="6"/>
      <c r="M58" s="6"/>
    </row>
    <row r="59" spans="1:13" s="4" customFormat="1" x14ac:dyDescent="0.2">
      <c r="A59" t="str">
        <f>+'Sales Master'!B49</f>
        <v>Referral from Past Customer</v>
      </c>
      <c r="B59" s="2"/>
      <c r="C59"/>
      <c r="D59" s="2"/>
      <c r="E59"/>
      <c r="F59" s="2"/>
      <c r="H59" s="8"/>
      <c r="J59" s="28" t="e">
        <f>F59/D59</f>
        <v>#DIV/0!</v>
      </c>
      <c r="K59"/>
      <c r="L59" s="28">
        <f>H59/$I$9</f>
        <v>0</v>
      </c>
      <c r="M59" s="6"/>
    </row>
    <row r="60" spans="1:13" s="4" customFormat="1" x14ac:dyDescent="0.2">
      <c r="A60"/>
      <c r="B60" s="41"/>
      <c r="C60" s="41"/>
      <c r="D60" s="41"/>
      <c r="E60" s="41"/>
      <c r="F60" s="41"/>
      <c r="G60" s="41"/>
      <c r="H60" s="64"/>
      <c r="J60" s="6"/>
      <c r="L60" s="6"/>
      <c r="M60" s="6"/>
    </row>
    <row r="61" spans="1:13" s="4" customFormat="1" x14ac:dyDescent="0.2">
      <c r="A61" t="str">
        <f>+'Sales Master'!B51</f>
        <v>Referral Program</v>
      </c>
      <c r="B61" s="2"/>
      <c r="C61"/>
      <c r="D61" s="2"/>
      <c r="E61"/>
      <c r="F61" s="2"/>
      <c r="H61" s="8"/>
      <c r="J61" s="28" t="e">
        <f>F61/D61</f>
        <v>#DIV/0!</v>
      </c>
      <c r="K61"/>
      <c r="L61" s="28">
        <f>H61/$I$9</f>
        <v>0</v>
      </c>
      <c r="M61" s="6"/>
    </row>
    <row r="62" spans="1:13" s="4" customFormat="1" x14ac:dyDescent="0.2">
      <c r="A62"/>
      <c r="C62" s="5"/>
      <c r="E62" s="5"/>
      <c r="H62" s="31"/>
      <c r="J62" s="6"/>
      <c r="K62" s="5"/>
      <c r="L62" s="6"/>
      <c r="M62" s="6"/>
    </row>
    <row r="63" spans="1:13" s="4" customFormat="1" x14ac:dyDescent="0.2">
      <c r="A63" t="str">
        <f>+'Sales Master'!B53</f>
        <v>Search Engine Marketing</v>
      </c>
      <c r="B63" s="2"/>
      <c r="C63"/>
      <c r="D63" s="2"/>
      <c r="E63"/>
      <c r="F63" s="2"/>
      <c r="H63" s="8"/>
      <c r="J63" s="28" t="e">
        <f>F63/D63</f>
        <v>#DIV/0!</v>
      </c>
      <c r="K63"/>
      <c r="L63" s="28">
        <f>H63/$I$9</f>
        <v>0</v>
      </c>
      <c r="M63" s="6"/>
    </row>
    <row r="64" spans="1:13" s="4" customFormat="1" x14ac:dyDescent="0.2">
      <c r="A64"/>
      <c r="B64" s="41"/>
      <c r="C64" s="41"/>
      <c r="D64" s="41"/>
      <c r="E64" s="41"/>
      <c r="F64" s="41"/>
      <c r="G64" s="41"/>
      <c r="H64" s="41"/>
      <c r="J64" s="6"/>
      <c r="L64" s="6"/>
      <c r="M64" s="6"/>
    </row>
    <row r="65" spans="1:13" s="4" customFormat="1" x14ac:dyDescent="0.2">
      <c r="A65" t="str">
        <f>+'Sales Master'!B55</f>
        <v>Telemarketing</v>
      </c>
      <c r="B65" s="2"/>
      <c r="C65"/>
      <c r="D65" s="2"/>
      <c r="E65"/>
      <c r="F65" s="2"/>
      <c r="H65" s="8"/>
      <c r="J65" s="28" t="e">
        <f>F65/D65</f>
        <v>#DIV/0!</v>
      </c>
      <c r="K65"/>
      <c r="L65" s="28">
        <f>H65/$I$9</f>
        <v>0</v>
      </c>
      <c r="M65" s="6"/>
    </row>
    <row r="66" spans="1:13" s="4" customFormat="1" x14ac:dyDescent="0.2">
      <c r="A66"/>
      <c r="C66" s="5"/>
      <c r="E66" s="5"/>
      <c r="H66" s="31"/>
      <c r="J66" s="6"/>
      <c r="K66" s="5"/>
      <c r="L66" s="6"/>
      <c r="M66" s="6"/>
    </row>
    <row r="67" spans="1:13" s="4" customFormat="1" x14ac:dyDescent="0.2">
      <c r="A67" t="str">
        <f>+'Sales Master'!B57</f>
        <v>Truck Signs</v>
      </c>
      <c r="B67" s="2"/>
      <c r="C67"/>
      <c r="D67" s="2"/>
      <c r="E67"/>
      <c r="F67" s="2"/>
      <c r="H67" s="8"/>
      <c r="J67" s="28" t="e">
        <f>F67/D67</f>
        <v>#DIV/0!</v>
      </c>
      <c r="K67"/>
      <c r="L67" s="28">
        <f>H67/$I$9</f>
        <v>0</v>
      </c>
      <c r="M67" s="6"/>
    </row>
    <row r="68" spans="1:13" s="4" customFormat="1" x14ac:dyDescent="0.2">
      <c r="A68"/>
      <c r="B68" s="41"/>
      <c r="C68" s="41"/>
      <c r="D68" s="41"/>
      <c r="E68" s="41"/>
      <c r="F68" s="41"/>
      <c r="G68" s="41"/>
      <c r="H68" s="41"/>
      <c r="J68" s="6"/>
      <c r="L68" s="6"/>
      <c r="M68" s="6"/>
    </row>
    <row r="69" spans="1:13" s="4" customFormat="1" x14ac:dyDescent="0.2">
      <c r="A69" t="str">
        <f>+'Sales Master'!B59</f>
        <v>Uniforms</v>
      </c>
      <c r="B69" s="2"/>
      <c r="C69"/>
      <c r="D69" s="2"/>
      <c r="E69"/>
      <c r="F69" s="2"/>
      <c r="H69" s="8"/>
      <c r="J69" s="28" t="e">
        <f>F69/D69</f>
        <v>#DIV/0!</v>
      </c>
      <c r="K69"/>
      <c r="L69" s="28">
        <f>H69/$I$9</f>
        <v>0</v>
      </c>
      <c r="M69" s="6"/>
    </row>
    <row r="70" spans="1:13" s="4" customFormat="1" x14ac:dyDescent="0.2">
      <c r="A70"/>
      <c r="B70" s="41"/>
      <c r="C70" s="41"/>
      <c r="D70" s="41"/>
      <c r="E70" s="41"/>
      <c r="F70" s="41"/>
      <c r="G70" s="41"/>
      <c r="H70" s="41"/>
      <c r="J70" s="6"/>
      <c r="L70" s="6"/>
      <c r="M70" s="6"/>
    </row>
    <row r="71" spans="1:13" s="4" customFormat="1" x14ac:dyDescent="0.2">
      <c r="A71" t="str">
        <f>+'Sales Master'!B61</f>
        <v>Website</v>
      </c>
      <c r="B71" s="2"/>
      <c r="C71"/>
      <c r="D71" s="2"/>
      <c r="E71"/>
      <c r="F71" s="2"/>
      <c r="H71" s="8"/>
      <c r="J71" s="28" t="e">
        <f>F71/D71</f>
        <v>#DIV/0!</v>
      </c>
      <c r="K71"/>
      <c r="L71" s="28">
        <f>H71/$I$9</f>
        <v>0</v>
      </c>
      <c r="M71" s="6"/>
    </row>
    <row r="72" spans="1:13" s="4" customFormat="1" x14ac:dyDescent="0.2">
      <c r="A72"/>
      <c r="B72" s="41"/>
      <c r="C72" s="41"/>
      <c r="D72" s="41"/>
      <c r="E72" s="41"/>
      <c r="F72" s="41"/>
      <c r="G72" s="41"/>
      <c r="H72" s="41"/>
      <c r="J72" s="6"/>
      <c r="L72" s="6"/>
      <c r="M72" s="6"/>
    </row>
    <row r="73" spans="1:13" x14ac:dyDescent="0.2">
      <c r="A73" t="str">
        <f>+'Sales Master'!B63</f>
        <v>Yard Signs</v>
      </c>
      <c r="B73" s="2"/>
      <c r="D73" s="2"/>
      <c r="F73" s="2"/>
      <c r="G73" s="4"/>
      <c r="H73" s="8"/>
      <c r="I73" s="4"/>
      <c r="J73" s="28" t="e">
        <f>F73/D73</f>
        <v>#DIV/0!</v>
      </c>
      <c r="L73" s="28">
        <f>H73/$I$9</f>
        <v>0</v>
      </c>
      <c r="M73" s="6"/>
    </row>
    <row r="74" spans="1:13" s="4" customFormat="1" x14ac:dyDescent="0.2">
      <c r="H74" s="31"/>
      <c r="J74" s="6"/>
      <c r="L74" s="6"/>
      <c r="M74" s="6"/>
    </row>
    <row r="75" spans="1:13" x14ac:dyDescent="0.2">
      <c r="A75" t="str">
        <f>+'Sales Master'!B65</f>
        <v xml:space="preserve">Yellow Pages </v>
      </c>
      <c r="B75" s="2"/>
      <c r="D75" s="2"/>
      <c r="F75" s="2"/>
      <c r="G75" s="4"/>
      <c r="H75" s="8"/>
      <c r="I75" s="4"/>
      <c r="J75" s="28" t="e">
        <f>F75/D75</f>
        <v>#DIV/0!</v>
      </c>
      <c r="L75" s="28">
        <f>H75/$I$9</f>
        <v>0</v>
      </c>
      <c r="M75" s="6"/>
    </row>
    <row r="76" spans="1:13" s="4" customFormat="1" x14ac:dyDescent="0.2">
      <c r="H76" s="31"/>
      <c r="J76" s="6"/>
      <c r="L76" s="6"/>
      <c r="M76" s="6"/>
    </row>
    <row r="77" spans="1:13" x14ac:dyDescent="0.2">
      <c r="A77" t="s">
        <v>37</v>
      </c>
      <c r="B77" s="26">
        <f>SUM(B17:B75)</f>
        <v>5</v>
      </c>
      <c r="D77" s="26">
        <f>SUM(D17:D75)</f>
        <v>4</v>
      </c>
      <c r="F77" s="26">
        <f>SUM(F17:F75)</f>
        <v>3</v>
      </c>
      <c r="H77" s="148">
        <f>SUM(H17:H75)</f>
        <v>21300</v>
      </c>
      <c r="J77" s="26" t="e">
        <f>SUM(J17:J75)</f>
        <v>#DIV/0!</v>
      </c>
      <c r="L77" s="6"/>
      <c r="M77" s="6"/>
    </row>
  </sheetData>
  <customSheetViews>
    <customSheetView guid="{6578E43A-B566-4E0F-A0A9-B319CC9B6A12}" showRuler="0" topLeftCell="A43">
      <selection activeCell="H45" sqref="H45"/>
      <pageMargins left="0.25" right="0.25" top="0.5" bottom="0.5" header="0.5" footer="0.5"/>
      <pageSetup scale="68" orientation="portrait" r:id="rId1"/>
      <headerFooter alignWithMargins="0">
        <oddFooter>&amp;L&amp;8Advisors On Target 2007</oddFooter>
      </headerFooter>
    </customSheetView>
  </customSheetViews>
  <mergeCells count="3">
    <mergeCell ref="A1:P1"/>
    <mergeCell ref="A2:P2"/>
    <mergeCell ref="E4:P4"/>
  </mergeCells>
  <phoneticPr fontId="0" type="noConversion"/>
  <pageMargins left="0.25" right="0.25" top="0.5" bottom="0.5" header="0.5" footer="0.5"/>
  <pageSetup scale="68" orientation="portrait" r:id="rId2"/>
  <headerFooter alignWithMargins="0">
    <oddFooter>&amp;L&amp;8Advisors On Target 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0"/>
  </sheetPr>
  <dimension ref="A1:AZ130"/>
  <sheetViews>
    <sheetView zoomScaleNormal="100" workbookViewId="0">
      <selection activeCell="A3" sqref="A3"/>
    </sheetView>
  </sheetViews>
  <sheetFormatPr defaultRowHeight="12.75" x14ac:dyDescent="0.2"/>
  <cols>
    <col min="1" max="1" width="3" bestFit="1" customWidth="1"/>
    <col min="2" max="2" width="30.5703125" customWidth="1"/>
    <col min="3" max="3" width="23.42578125" customWidth="1"/>
    <col min="4" max="4" width="12" bestFit="1" customWidth="1"/>
    <col min="5" max="5" width="15.5703125" customWidth="1"/>
    <col min="6" max="6" width="14.85546875" bestFit="1" customWidth="1"/>
    <col min="7" max="7" width="13.28515625" bestFit="1" customWidth="1"/>
    <col min="8" max="8" width="13.85546875" bestFit="1" customWidth="1"/>
    <col min="9" max="9" width="14.42578125" bestFit="1" customWidth="1"/>
    <col min="10" max="10" width="15.85546875" bestFit="1" customWidth="1"/>
    <col min="11" max="11" width="11.7109375" bestFit="1" customWidth="1"/>
    <col min="12" max="12" width="17.28515625" customWidth="1"/>
    <col min="13" max="13" width="19.42578125" customWidth="1"/>
    <col min="14" max="14" width="20.42578125" customWidth="1"/>
  </cols>
  <sheetData>
    <row r="1" spans="1:52" s="33" customFormat="1" ht="26.25" x14ac:dyDescent="0.4">
      <c r="A1" s="256" t="str">
        <f>+'Lists &amp; Targets'!K4</f>
        <v>Your Company Name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52" s="34" customFormat="1" ht="20.25" x14ac:dyDescent="0.3">
      <c r="A2" s="257" t="s">
        <v>41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52" s="36" customFormat="1" ht="7.5" customHeight="1" x14ac:dyDescent="0.3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52" s="37" customFormat="1" ht="20.25" customHeight="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52" s="14" customFormat="1" ht="8.2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52" x14ac:dyDescent="0.2">
      <c r="A6" s="259" t="s">
        <v>39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5" t="s">
        <v>84</v>
      </c>
      <c r="M6" s="255"/>
      <c r="N6" s="255"/>
    </row>
    <row r="7" spans="1:52" x14ac:dyDescent="0.2">
      <c r="B7" s="69" t="s">
        <v>23</v>
      </c>
      <c r="C7" s="66" t="s">
        <v>68</v>
      </c>
      <c r="D7" s="69" t="s">
        <v>65</v>
      </c>
      <c r="E7" s="69" t="s">
        <v>66</v>
      </c>
      <c r="F7" s="69" t="s">
        <v>67</v>
      </c>
      <c r="G7" s="69" t="s">
        <v>58</v>
      </c>
      <c r="H7" s="67" t="s">
        <v>12</v>
      </c>
      <c r="I7" s="69" t="s">
        <v>10</v>
      </c>
      <c r="J7" s="68" t="s">
        <v>11</v>
      </c>
      <c r="K7" s="66" t="s">
        <v>24</v>
      </c>
      <c r="L7" s="128" t="s">
        <v>81</v>
      </c>
      <c r="M7" s="130" t="s">
        <v>82</v>
      </c>
      <c r="N7" s="131" t="s">
        <v>83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x14ac:dyDescent="0.2">
      <c r="A8" s="52">
        <v>1</v>
      </c>
      <c r="B8" s="181"/>
      <c r="C8" s="182"/>
      <c r="D8" s="183"/>
      <c r="E8" s="183"/>
      <c r="F8" s="184"/>
      <c r="G8" s="185"/>
      <c r="H8" s="186"/>
      <c r="I8" s="187"/>
      <c r="J8" s="188"/>
      <c r="K8" s="81" t="str">
        <f t="shared" ref="K8:K47" si="0">IF(I8&gt;0,I8-G8,"")</f>
        <v/>
      </c>
      <c r="L8" s="135"/>
      <c r="M8" s="135"/>
      <c r="N8" s="135"/>
    </row>
    <row r="9" spans="1:52" x14ac:dyDescent="0.2">
      <c r="A9" s="52">
        <v>2</v>
      </c>
      <c r="B9" s="181"/>
      <c r="C9" s="182"/>
      <c r="D9" s="183"/>
      <c r="E9" s="183"/>
      <c r="F9" s="184"/>
      <c r="G9" s="185"/>
      <c r="H9" s="186"/>
      <c r="I9" s="187"/>
      <c r="J9" s="188"/>
      <c r="K9" s="81" t="str">
        <f t="shared" si="0"/>
        <v/>
      </c>
      <c r="L9" s="104"/>
      <c r="M9" s="104"/>
      <c r="N9" s="104"/>
    </row>
    <row r="10" spans="1:52" x14ac:dyDescent="0.2">
      <c r="A10" s="52">
        <v>3</v>
      </c>
      <c r="B10" s="181"/>
      <c r="C10" s="182"/>
      <c r="D10" s="183"/>
      <c r="E10" s="183"/>
      <c r="F10" s="184"/>
      <c r="G10" s="185"/>
      <c r="H10" s="186"/>
      <c r="I10" s="187"/>
      <c r="J10" s="188"/>
      <c r="K10" s="81" t="str">
        <f t="shared" si="0"/>
        <v/>
      </c>
      <c r="L10" s="103"/>
      <c r="M10" s="103"/>
      <c r="N10" s="103"/>
    </row>
    <row r="11" spans="1:52" x14ac:dyDescent="0.2">
      <c r="A11" s="52">
        <v>4</v>
      </c>
      <c r="B11" s="181"/>
      <c r="C11" s="182"/>
      <c r="D11" s="183"/>
      <c r="E11" s="183"/>
      <c r="F11" s="184"/>
      <c r="G11" s="185"/>
      <c r="H11" s="186"/>
      <c r="I11" s="187"/>
      <c r="J11" s="188"/>
      <c r="K11" s="81" t="str">
        <f t="shared" si="0"/>
        <v/>
      </c>
      <c r="L11" s="134"/>
      <c r="M11" s="103"/>
      <c r="N11" s="103"/>
    </row>
    <row r="12" spans="1:52" x14ac:dyDescent="0.2">
      <c r="A12" s="52">
        <v>5</v>
      </c>
      <c r="B12" s="181"/>
      <c r="C12" s="182"/>
      <c r="D12" s="183"/>
      <c r="E12" s="183"/>
      <c r="F12" s="184"/>
      <c r="G12" s="185"/>
      <c r="H12" s="186"/>
      <c r="I12" s="187"/>
      <c r="J12" s="188"/>
      <c r="K12" s="81" t="str">
        <f t="shared" si="0"/>
        <v/>
      </c>
      <c r="L12" s="103"/>
      <c r="M12" s="103"/>
      <c r="N12" s="103"/>
    </row>
    <row r="13" spans="1:52" x14ac:dyDescent="0.2">
      <c r="A13" s="52">
        <v>6</v>
      </c>
      <c r="B13" s="181"/>
      <c r="C13" s="182"/>
      <c r="D13" s="183"/>
      <c r="E13" s="183"/>
      <c r="F13" s="184"/>
      <c r="G13" s="185"/>
      <c r="H13" s="186"/>
      <c r="I13" s="187"/>
      <c r="J13" s="188"/>
      <c r="K13" s="81" t="str">
        <f t="shared" si="0"/>
        <v/>
      </c>
      <c r="L13" s="103"/>
      <c r="M13" s="103"/>
      <c r="N13" s="103"/>
    </row>
    <row r="14" spans="1:52" x14ac:dyDescent="0.2">
      <c r="A14" s="52">
        <v>7</v>
      </c>
      <c r="B14" s="181"/>
      <c r="C14" s="182"/>
      <c r="D14" s="183"/>
      <c r="E14" s="183"/>
      <c r="F14" s="184"/>
      <c r="G14" s="185"/>
      <c r="H14" s="186"/>
      <c r="I14" s="187"/>
      <c r="J14" s="188"/>
      <c r="K14" s="81" t="str">
        <f t="shared" si="0"/>
        <v/>
      </c>
      <c r="L14" s="103"/>
      <c r="M14" s="103"/>
      <c r="N14" s="103"/>
    </row>
    <row r="15" spans="1:52" x14ac:dyDescent="0.2">
      <c r="A15" s="52">
        <v>8</v>
      </c>
      <c r="B15" s="181"/>
      <c r="C15" s="182"/>
      <c r="D15" s="183"/>
      <c r="E15" s="183"/>
      <c r="F15" s="184"/>
      <c r="G15" s="185"/>
      <c r="H15" s="186"/>
      <c r="I15" s="187"/>
      <c r="J15" s="188"/>
      <c r="K15" s="81" t="str">
        <f t="shared" si="0"/>
        <v/>
      </c>
      <c r="L15" s="103"/>
      <c r="M15" s="103"/>
      <c r="N15" s="103"/>
    </row>
    <row r="16" spans="1:52" x14ac:dyDescent="0.2">
      <c r="A16" s="52">
        <v>9</v>
      </c>
      <c r="B16" s="181"/>
      <c r="C16" s="182"/>
      <c r="D16" s="183"/>
      <c r="E16" s="183"/>
      <c r="F16" s="184"/>
      <c r="G16" s="185"/>
      <c r="H16" s="186"/>
      <c r="I16" s="187"/>
      <c r="J16" s="188"/>
      <c r="K16" s="81" t="str">
        <f t="shared" si="0"/>
        <v/>
      </c>
      <c r="L16" s="103"/>
      <c r="M16" s="103"/>
      <c r="N16" s="103"/>
    </row>
    <row r="17" spans="1:14" x14ac:dyDescent="0.2">
      <c r="A17" s="52">
        <v>10</v>
      </c>
      <c r="B17" s="181"/>
      <c r="C17" s="182"/>
      <c r="D17" s="183"/>
      <c r="E17" s="183"/>
      <c r="F17" s="184"/>
      <c r="G17" s="185"/>
      <c r="H17" s="186"/>
      <c r="I17" s="187"/>
      <c r="J17" s="188"/>
      <c r="K17" s="81" t="str">
        <f t="shared" si="0"/>
        <v/>
      </c>
      <c r="L17" s="103"/>
      <c r="M17" s="103"/>
      <c r="N17" s="103"/>
    </row>
    <row r="18" spans="1:14" x14ac:dyDescent="0.2">
      <c r="A18" s="52">
        <v>11</v>
      </c>
      <c r="B18" s="181"/>
      <c r="C18" s="182"/>
      <c r="D18" s="183"/>
      <c r="E18" s="183"/>
      <c r="F18" s="184"/>
      <c r="G18" s="185"/>
      <c r="H18" s="186"/>
      <c r="I18" s="187"/>
      <c r="J18" s="188"/>
      <c r="K18" s="81" t="str">
        <f t="shared" si="0"/>
        <v/>
      </c>
      <c r="L18" s="103"/>
      <c r="M18" s="103"/>
      <c r="N18" s="103"/>
    </row>
    <row r="19" spans="1:14" x14ac:dyDescent="0.2">
      <c r="A19" s="52">
        <v>12</v>
      </c>
      <c r="B19" s="181"/>
      <c r="C19" s="182"/>
      <c r="D19" s="183"/>
      <c r="E19" s="183"/>
      <c r="F19" s="184"/>
      <c r="G19" s="185"/>
      <c r="H19" s="186"/>
      <c r="I19" s="187"/>
      <c r="J19" s="188"/>
      <c r="K19" s="81" t="str">
        <f t="shared" si="0"/>
        <v/>
      </c>
      <c r="L19" s="103"/>
      <c r="M19" s="103"/>
      <c r="N19" s="103"/>
    </row>
    <row r="20" spans="1:14" x14ac:dyDescent="0.2">
      <c r="A20" s="52">
        <v>13</v>
      </c>
      <c r="B20" s="181"/>
      <c r="C20" s="182"/>
      <c r="D20" s="183"/>
      <c r="E20" s="183"/>
      <c r="F20" s="184"/>
      <c r="G20" s="185"/>
      <c r="H20" s="186"/>
      <c r="I20" s="187"/>
      <c r="J20" s="188"/>
      <c r="K20" s="81" t="str">
        <f t="shared" si="0"/>
        <v/>
      </c>
      <c r="L20" s="103"/>
      <c r="M20" s="103"/>
      <c r="N20" s="103"/>
    </row>
    <row r="21" spans="1:14" x14ac:dyDescent="0.2">
      <c r="A21" s="52">
        <v>14</v>
      </c>
      <c r="B21" s="181"/>
      <c r="C21" s="182"/>
      <c r="D21" s="183"/>
      <c r="E21" s="183"/>
      <c r="F21" s="184"/>
      <c r="G21" s="185"/>
      <c r="H21" s="186"/>
      <c r="I21" s="187"/>
      <c r="J21" s="188"/>
      <c r="K21" s="81" t="str">
        <f t="shared" si="0"/>
        <v/>
      </c>
      <c r="L21" s="103"/>
      <c r="M21" s="103"/>
      <c r="N21" s="103"/>
    </row>
    <row r="22" spans="1:14" x14ac:dyDescent="0.2">
      <c r="A22" s="52">
        <v>15</v>
      </c>
      <c r="B22" s="181"/>
      <c r="C22" s="182"/>
      <c r="D22" s="183"/>
      <c r="E22" s="183"/>
      <c r="F22" s="184"/>
      <c r="G22" s="185"/>
      <c r="H22" s="186"/>
      <c r="I22" s="187"/>
      <c r="J22" s="188"/>
      <c r="K22" s="81" t="str">
        <f t="shared" si="0"/>
        <v/>
      </c>
      <c r="L22" s="103"/>
      <c r="M22" s="103"/>
      <c r="N22" s="103"/>
    </row>
    <row r="23" spans="1:14" x14ac:dyDescent="0.2">
      <c r="A23" s="52">
        <v>16</v>
      </c>
      <c r="B23" s="181"/>
      <c r="C23" s="182"/>
      <c r="D23" s="183"/>
      <c r="E23" s="183"/>
      <c r="F23" s="184"/>
      <c r="G23" s="185"/>
      <c r="H23" s="186"/>
      <c r="I23" s="187"/>
      <c r="J23" s="188"/>
      <c r="K23" s="81" t="str">
        <f t="shared" si="0"/>
        <v/>
      </c>
      <c r="L23" s="103"/>
      <c r="M23" s="103"/>
      <c r="N23" s="103"/>
    </row>
    <row r="24" spans="1:14" ht="12.75" customHeight="1" x14ac:dyDescent="0.2">
      <c r="A24" s="52">
        <v>17</v>
      </c>
      <c r="B24" s="181"/>
      <c r="C24" s="182"/>
      <c r="D24" s="183"/>
      <c r="E24" s="183"/>
      <c r="F24" s="184"/>
      <c r="G24" s="185"/>
      <c r="H24" s="186"/>
      <c r="I24" s="187"/>
      <c r="J24" s="188"/>
      <c r="K24" s="81" t="str">
        <f t="shared" si="0"/>
        <v/>
      </c>
      <c r="L24" s="103"/>
      <c r="M24" s="134"/>
      <c r="N24" s="103"/>
    </row>
    <row r="25" spans="1:14" ht="12" customHeight="1" x14ac:dyDescent="0.2">
      <c r="A25" s="52">
        <v>18</v>
      </c>
      <c r="B25" s="181"/>
      <c r="C25" s="182"/>
      <c r="D25" s="183"/>
      <c r="E25" s="183"/>
      <c r="F25" s="184"/>
      <c r="G25" s="185"/>
      <c r="H25" s="186"/>
      <c r="I25" s="187"/>
      <c r="J25" s="188"/>
      <c r="K25" s="81" t="str">
        <f t="shared" si="0"/>
        <v/>
      </c>
      <c r="L25" s="103"/>
      <c r="M25" s="103"/>
      <c r="N25" s="134"/>
    </row>
    <row r="26" spans="1:14" x14ac:dyDescent="0.2">
      <c r="A26" s="52">
        <v>19</v>
      </c>
      <c r="B26" s="181"/>
      <c r="C26" s="182"/>
      <c r="D26" s="183"/>
      <c r="E26" s="183"/>
      <c r="F26" s="184"/>
      <c r="G26" s="185"/>
      <c r="H26" s="186"/>
      <c r="I26" s="187"/>
      <c r="J26" s="188"/>
      <c r="K26" s="81" t="str">
        <f t="shared" si="0"/>
        <v/>
      </c>
      <c r="L26" s="103"/>
      <c r="M26" s="103"/>
      <c r="N26" s="103"/>
    </row>
    <row r="27" spans="1:14" x14ac:dyDescent="0.2">
      <c r="A27" s="52">
        <v>20</v>
      </c>
      <c r="B27" s="181"/>
      <c r="C27" s="182"/>
      <c r="D27" s="183"/>
      <c r="E27" s="183"/>
      <c r="F27" s="184"/>
      <c r="G27" s="185"/>
      <c r="H27" s="186"/>
      <c r="I27" s="187"/>
      <c r="J27" s="188"/>
      <c r="K27" s="81" t="str">
        <f t="shared" si="0"/>
        <v/>
      </c>
      <c r="L27" s="103"/>
      <c r="M27" s="103"/>
      <c r="N27" s="103"/>
    </row>
    <row r="28" spans="1:14" x14ac:dyDescent="0.2">
      <c r="A28" s="52">
        <v>21</v>
      </c>
      <c r="B28" s="181"/>
      <c r="C28" s="182"/>
      <c r="D28" s="183"/>
      <c r="E28" s="183"/>
      <c r="F28" s="184"/>
      <c r="G28" s="185"/>
      <c r="H28" s="186"/>
      <c r="I28" s="187"/>
      <c r="J28" s="188"/>
      <c r="K28" s="81" t="str">
        <f t="shared" si="0"/>
        <v/>
      </c>
      <c r="L28" s="103"/>
      <c r="M28" s="103"/>
      <c r="N28" s="103"/>
    </row>
    <row r="29" spans="1:14" x14ac:dyDescent="0.2">
      <c r="A29" s="52">
        <v>22</v>
      </c>
      <c r="B29" s="181"/>
      <c r="C29" s="182"/>
      <c r="D29" s="183"/>
      <c r="E29" s="183"/>
      <c r="F29" s="184"/>
      <c r="G29" s="185"/>
      <c r="H29" s="186"/>
      <c r="I29" s="187"/>
      <c r="J29" s="188"/>
      <c r="K29" s="81" t="str">
        <f t="shared" si="0"/>
        <v/>
      </c>
      <c r="L29" s="103"/>
      <c r="M29" s="103"/>
      <c r="N29" s="103"/>
    </row>
    <row r="30" spans="1:14" x14ac:dyDescent="0.2">
      <c r="A30" s="52">
        <v>23</v>
      </c>
      <c r="B30" s="181"/>
      <c r="C30" s="182"/>
      <c r="D30" s="183"/>
      <c r="E30" s="183"/>
      <c r="F30" s="184"/>
      <c r="G30" s="185"/>
      <c r="H30" s="186"/>
      <c r="I30" s="187"/>
      <c r="J30" s="188"/>
      <c r="K30" s="81" t="str">
        <f t="shared" si="0"/>
        <v/>
      </c>
      <c r="L30" s="103"/>
      <c r="M30" s="103"/>
      <c r="N30" s="103"/>
    </row>
    <row r="31" spans="1:14" x14ac:dyDescent="0.2">
      <c r="A31" s="52">
        <v>24</v>
      </c>
      <c r="B31" s="181"/>
      <c r="C31" s="182"/>
      <c r="D31" s="183"/>
      <c r="E31" s="183"/>
      <c r="F31" s="184"/>
      <c r="G31" s="185"/>
      <c r="H31" s="186"/>
      <c r="I31" s="187"/>
      <c r="J31" s="188"/>
      <c r="K31" s="81" t="str">
        <f t="shared" si="0"/>
        <v/>
      </c>
      <c r="L31" s="103"/>
      <c r="M31" s="103"/>
      <c r="N31" s="103"/>
    </row>
    <row r="32" spans="1:14" x14ac:dyDescent="0.2">
      <c r="A32" s="52">
        <v>25</v>
      </c>
      <c r="B32" s="181"/>
      <c r="C32" s="182"/>
      <c r="D32" s="183"/>
      <c r="E32" s="183"/>
      <c r="F32" s="184"/>
      <c r="G32" s="185"/>
      <c r="H32" s="186"/>
      <c r="I32" s="187"/>
      <c r="J32" s="188"/>
      <c r="K32" s="81" t="str">
        <f t="shared" si="0"/>
        <v/>
      </c>
      <c r="L32" s="103"/>
      <c r="M32" s="103"/>
      <c r="N32" s="103"/>
    </row>
    <row r="33" spans="1:14" ht="12.75" customHeight="1" x14ac:dyDescent="0.2">
      <c r="A33" s="52">
        <v>26</v>
      </c>
      <c r="B33" s="181"/>
      <c r="C33" s="182"/>
      <c r="D33" s="183"/>
      <c r="E33" s="183"/>
      <c r="F33" s="184"/>
      <c r="G33" s="185"/>
      <c r="H33" s="186"/>
      <c r="I33" s="187"/>
      <c r="J33" s="188"/>
      <c r="K33" s="81" t="str">
        <f t="shared" si="0"/>
        <v/>
      </c>
      <c r="L33" s="103"/>
      <c r="M33" s="103"/>
      <c r="N33" s="103"/>
    </row>
    <row r="34" spans="1:14" x14ac:dyDescent="0.2">
      <c r="A34" s="52">
        <v>27</v>
      </c>
      <c r="B34" s="181"/>
      <c r="C34" s="182"/>
      <c r="D34" s="183"/>
      <c r="E34" s="183"/>
      <c r="F34" s="184"/>
      <c r="G34" s="200"/>
      <c r="H34" s="186"/>
      <c r="I34" s="187"/>
      <c r="J34" s="188"/>
      <c r="K34" s="81" t="str">
        <f t="shared" si="0"/>
        <v/>
      </c>
      <c r="L34" s="103"/>
      <c r="M34" s="103"/>
      <c r="N34" s="103"/>
    </row>
    <row r="35" spans="1:14" x14ac:dyDescent="0.2">
      <c r="A35" s="52">
        <v>28</v>
      </c>
      <c r="B35" s="181"/>
      <c r="C35" s="182"/>
      <c r="D35" s="183"/>
      <c r="E35" s="183"/>
      <c r="F35" s="184"/>
      <c r="G35" s="200"/>
      <c r="H35" s="186"/>
      <c r="I35" s="187"/>
      <c r="J35" s="188"/>
      <c r="K35" s="81" t="str">
        <f t="shared" si="0"/>
        <v/>
      </c>
      <c r="L35" s="103"/>
      <c r="M35" s="103"/>
      <c r="N35" s="103"/>
    </row>
    <row r="36" spans="1:14" s="30" customFormat="1" x14ac:dyDescent="0.2">
      <c r="A36" s="52">
        <v>29</v>
      </c>
      <c r="B36" s="181"/>
      <c r="C36" s="182"/>
      <c r="D36" s="183"/>
      <c r="E36" s="183"/>
      <c r="F36" s="184"/>
      <c r="G36" s="200"/>
      <c r="H36" s="186"/>
      <c r="I36" s="187"/>
      <c r="J36" s="188"/>
      <c r="K36" s="81" t="str">
        <f t="shared" si="0"/>
        <v/>
      </c>
      <c r="L36" s="103"/>
      <c r="M36" s="104"/>
      <c r="N36" s="105"/>
    </row>
    <row r="37" spans="1:14" x14ac:dyDescent="0.2">
      <c r="A37" s="52">
        <v>30</v>
      </c>
      <c r="B37" s="181"/>
      <c r="C37" s="182"/>
      <c r="D37" s="183"/>
      <c r="E37" s="183"/>
      <c r="F37" s="184"/>
      <c r="G37" s="200"/>
      <c r="H37" s="186"/>
      <c r="I37" s="187"/>
      <c r="J37" s="188"/>
      <c r="K37" s="81" t="str">
        <f t="shared" si="0"/>
        <v/>
      </c>
      <c r="L37" s="103"/>
      <c r="M37" s="104"/>
      <c r="N37" s="105"/>
    </row>
    <row r="38" spans="1:14" x14ac:dyDescent="0.2">
      <c r="A38" s="52">
        <v>31</v>
      </c>
      <c r="B38" s="181"/>
      <c r="C38" s="182"/>
      <c r="D38" s="183"/>
      <c r="E38" s="183"/>
      <c r="F38" s="184"/>
      <c r="G38" s="200"/>
      <c r="H38" s="186"/>
      <c r="I38" s="187"/>
      <c r="J38" s="188"/>
      <c r="K38" s="81" t="str">
        <f t="shared" si="0"/>
        <v/>
      </c>
      <c r="L38" s="103"/>
      <c r="M38" s="104"/>
      <c r="N38" s="105"/>
    </row>
    <row r="39" spans="1:14" x14ac:dyDescent="0.2">
      <c r="A39" s="52">
        <v>32</v>
      </c>
      <c r="B39" s="199"/>
      <c r="C39" s="182"/>
      <c r="D39" s="193"/>
      <c r="E39" s="193"/>
      <c r="F39" s="194"/>
      <c r="G39" s="201"/>
      <c r="H39" s="196"/>
      <c r="I39" s="197"/>
      <c r="J39" s="198"/>
      <c r="K39" s="81" t="str">
        <f t="shared" si="0"/>
        <v/>
      </c>
      <c r="L39" s="103"/>
      <c r="M39" s="104"/>
      <c r="N39" s="105"/>
    </row>
    <row r="40" spans="1:14" x14ac:dyDescent="0.2">
      <c r="A40" s="52">
        <v>33</v>
      </c>
      <c r="B40" s="181"/>
      <c r="C40" s="182"/>
      <c r="D40" s="183"/>
      <c r="E40" s="183"/>
      <c r="F40" s="184"/>
      <c r="G40" s="200"/>
      <c r="H40" s="186"/>
      <c r="I40" s="187"/>
      <c r="J40" s="188"/>
      <c r="K40" s="81" t="str">
        <f t="shared" si="0"/>
        <v/>
      </c>
      <c r="L40" s="103"/>
      <c r="M40" s="104"/>
      <c r="N40" s="105"/>
    </row>
    <row r="41" spans="1:14" x14ac:dyDescent="0.2">
      <c r="A41" s="52">
        <v>34</v>
      </c>
      <c r="B41" s="181"/>
      <c r="C41" s="182"/>
      <c r="D41" s="183"/>
      <c r="E41" s="183"/>
      <c r="F41" s="184"/>
      <c r="G41" s="200"/>
      <c r="H41" s="186"/>
      <c r="I41" s="187"/>
      <c r="J41" s="188"/>
      <c r="K41" s="81" t="str">
        <f t="shared" si="0"/>
        <v/>
      </c>
      <c r="L41" s="103"/>
      <c r="M41" s="104"/>
      <c r="N41" s="105"/>
    </row>
    <row r="42" spans="1:14" x14ac:dyDescent="0.2">
      <c r="A42" s="52">
        <v>35</v>
      </c>
      <c r="B42" s="181"/>
      <c r="C42" s="182"/>
      <c r="D42" s="183"/>
      <c r="E42" s="183"/>
      <c r="F42" s="184"/>
      <c r="G42" s="200"/>
      <c r="H42" s="186"/>
      <c r="I42" s="187"/>
      <c r="J42" s="188"/>
      <c r="K42" s="81" t="str">
        <f t="shared" si="0"/>
        <v/>
      </c>
      <c r="L42" s="103"/>
      <c r="M42" s="104"/>
      <c r="N42" s="105"/>
    </row>
    <row r="43" spans="1:14" x14ac:dyDescent="0.2">
      <c r="A43" s="52">
        <v>36</v>
      </c>
      <c r="B43" s="181"/>
      <c r="C43" s="182"/>
      <c r="D43" s="183"/>
      <c r="E43" s="183"/>
      <c r="F43" s="184"/>
      <c r="G43" s="200"/>
      <c r="H43" s="186"/>
      <c r="I43" s="187"/>
      <c r="J43" s="188"/>
      <c r="K43" s="81" t="str">
        <f t="shared" si="0"/>
        <v/>
      </c>
      <c r="L43" s="103"/>
      <c r="M43" s="104"/>
      <c r="N43" s="105"/>
    </row>
    <row r="44" spans="1:14" x14ac:dyDescent="0.2">
      <c r="A44" s="52">
        <v>37</v>
      </c>
      <c r="B44" s="181"/>
      <c r="C44" s="182"/>
      <c r="D44" s="183"/>
      <c r="E44" s="183"/>
      <c r="F44" s="184"/>
      <c r="G44" s="200"/>
      <c r="H44" s="186"/>
      <c r="I44" s="187"/>
      <c r="J44" s="188"/>
      <c r="K44" s="81" t="str">
        <f t="shared" si="0"/>
        <v/>
      </c>
      <c r="L44" s="103"/>
      <c r="M44" s="104"/>
      <c r="N44" s="105"/>
    </row>
    <row r="45" spans="1:14" x14ac:dyDescent="0.2">
      <c r="A45" s="52">
        <v>38</v>
      </c>
      <c r="B45" s="199"/>
      <c r="C45" s="182"/>
      <c r="D45" s="193"/>
      <c r="E45" s="193"/>
      <c r="F45" s="202"/>
      <c r="G45" s="199"/>
      <c r="H45" s="203"/>
      <c r="I45" s="204"/>
      <c r="J45" s="205"/>
      <c r="K45" s="81" t="str">
        <f t="shared" si="0"/>
        <v/>
      </c>
      <c r="L45" s="103"/>
      <c r="M45" s="104"/>
      <c r="N45" s="105"/>
    </row>
    <row r="46" spans="1:14" x14ac:dyDescent="0.2">
      <c r="A46" s="52">
        <v>39</v>
      </c>
      <c r="B46" s="199"/>
      <c r="C46" s="182"/>
      <c r="D46" s="193"/>
      <c r="E46" s="193"/>
      <c r="F46" s="202"/>
      <c r="G46" s="199"/>
      <c r="H46" s="203"/>
      <c r="I46" s="204"/>
      <c r="J46" s="205"/>
      <c r="K46" s="81" t="str">
        <f t="shared" si="0"/>
        <v/>
      </c>
      <c r="L46" s="103"/>
      <c r="M46" s="104"/>
      <c r="N46" s="105"/>
    </row>
    <row r="47" spans="1:14" x14ac:dyDescent="0.2">
      <c r="A47" s="52">
        <v>40</v>
      </c>
      <c r="B47" s="181"/>
      <c r="C47" s="182"/>
      <c r="D47" s="183"/>
      <c r="E47" s="183"/>
      <c r="F47" s="189"/>
      <c r="G47" s="181"/>
      <c r="H47" s="190"/>
      <c r="I47" s="191"/>
      <c r="J47" s="192"/>
      <c r="K47" s="81" t="str">
        <f t="shared" si="0"/>
        <v/>
      </c>
      <c r="L47" s="103"/>
      <c r="M47" s="104"/>
      <c r="N47" s="105"/>
    </row>
    <row r="48" spans="1:14" x14ac:dyDescent="0.2">
      <c r="A48" s="52"/>
      <c r="B48" s="98" t="s">
        <v>21</v>
      </c>
      <c r="C48" s="52"/>
      <c r="D48" s="52"/>
      <c r="E48" s="52"/>
      <c r="F48" s="99">
        <f>COUNTA(F8:F47)</f>
        <v>0</v>
      </c>
      <c r="G48" s="99">
        <f>COUNTA(G8:G47)</f>
        <v>0</v>
      </c>
      <c r="H48" s="100">
        <f>SUM(H8:H47)</f>
        <v>0</v>
      </c>
      <c r="I48" s="99">
        <f>COUNTA(I8:I47)</f>
        <v>0</v>
      </c>
      <c r="J48" s="101">
        <f>SUM(J8:J47)</f>
        <v>0</v>
      </c>
      <c r="K48" s="102" t="e">
        <f>AVERAGE(K8:K47)</f>
        <v>#DIV/0!</v>
      </c>
    </row>
    <row r="49" spans="6:10" x14ac:dyDescent="0.2">
      <c r="F49" s="70" t="s">
        <v>76</v>
      </c>
      <c r="G49" s="70" t="s">
        <v>77</v>
      </c>
      <c r="H49" s="70" t="s">
        <v>79</v>
      </c>
      <c r="I49" s="70" t="s">
        <v>78</v>
      </c>
      <c r="J49" s="70" t="s">
        <v>80</v>
      </c>
    </row>
    <row r="100" spans="3:5" x14ac:dyDescent="0.2">
      <c r="C100" t="str">
        <f>+'Lists &amp; Targets'!B4</f>
        <v>Source List</v>
      </c>
      <c r="D100" t="str">
        <f>+'Lists &amp; Targets'!D4</f>
        <v>Region List</v>
      </c>
      <c r="E100" t="str">
        <f>+'Lists &amp; Targets'!G4</f>
        <v>Job Type List</v>
      </c>
    </row>
    <row r="101" spans="3:5" x14ac:dyDescent="0.2">
      <c r="C101" t="str">
        <f>+'Lists &amp; Targets'!B5</f>
        <v>Chamber Directories</v>
      </c>
      <c r="D101" t="str">
        <f>+'Lists &amp; Targets'!D5</f>
        <v>Region 1</v>
      </c>
      <c r="E101" t="str">
        <f>+'Lists &amp; Targets'!G5</f>
        <v>Residential Interior</v>
      </c>
    </row>
    <row r="102" spans="3:5" x14ac:dyDescent="0.2">
      <c r="C102" t="str">
        <f>+'Lists &amp; Targets'!B6</f>
        <v>Contractor - Repeat Business</v>
      </c>
      <c r="D102" t="str">
        <f>+'Lists &amp; Targets'!D6</f>
        <v>Region 2</v>
      </c>
      <c r="E102" t="str">
        <f>+'Lists &amp; Targets'!G6</f>
        <v>Residential Exterior</v>
      </c>
    </row>
    <row r="103" spans="3:5" x14ac:dyDescent="0.2">
      <c r="C103" t="str">
        <f>+'Lists &amp; Targets'!B7</f>
        <v>Designer - Repeat Business</v>
      </c>
      <c r="D103" t="str">
        <f>+'Lists &amp; Targets'!D7</f>
        <v>Region 3</v>
      </c>
      <c r="E103" t="str">
        <f>+'Lists &amp; Targets'!G7</f>
        <v>Commercial</v>
      </c>
    </row>
    <row r="104" spans="3:5" x14ac:dyDescent="0.2">
      <c r="C104" t="str">
        <f>+'Lists &amp; Targets'!B8</f>
        <v>Direct Contact with Employee</v>
      </c>
      <c r="D104" t="str">
        <f>+'Lists &amp; Targets'!D8</f>
        <v>Region 4</v>
      </c>
      <c r="E104" t="str">
        <f>+'Lists &amp; Targets'!G8</f>
        <v>Remodel</v>
      </c>
    </row>
    <row r="105" spans="3:5" x14ac:dyDescent="0.2">
      <c r="C105" t="str">
        <f>+'Lists &amp; Targets'!B9</f>
        <v xml:space="preserve">Direct Mail Postcards - Fall </v>
      </c>
      <c r="D105" t="str">
        <f>+'Lists &amp; Targets'!D9</f>
        <v>Region 5</v>
      </c>
      <c r="E105" t="str">
        <f>+'Lists &amp; Targets'!G9</f>
        <v>Wallpaper</v>
      </c>
    </row>
    <row r="106" spans="3:5" x14ac:dyDescent="0.2">
      <c r="C106" t="str">
        <f>+'Lists &amp; Targets'!B10</f>
        <v>Direct Mail Postcards - Spring</v>
      </c>
      <c r="D106" t="str">
        <f>+'Lists &amp; Targets'!D10</f>
        <v>Region 6</v>
      </c>
      <c r="E106" t="str">
        <f>+'Lists &amp; Targets'!G10</f>
        <v>New Construction</v>
      </c>
    </row>
    <row r="107" spans="3:5" x14ac:dyDescent="0.2">
      <c r="C107" t="str">
        <f>+'Lists &amp; Targets'!B11</f>
        <v>Direct Mail Postcards - Winter</v>
      </c>
      <c r="D107" t="str">
        <f>+'Lists &amp; Targets'!D11</f>
        <v>Region 7</v>
      </c>
      <c r="E107" t="str">
        <f>+'Lists &amp; Targets'!G11</f>
        <v xml:space="preserve">Other  </v>
      </c>
    </row>
    <row r="108" spans="3:5" x14ac:dyDescent="0.2">
      <c r="C108" t="str">
        <f>+'Lists &amp; Targets'!B12</f>
        <v>Door Hangers</v>
      </c>
      <c r="D108" t="str">
        <f>+'Lists &amp; Targets'!D12</f>
        <v>Region 8</v>
      </c>
      <c r="E108">
        <f>+'Lists &amp; Targets'!G12</f>
        <v>0</v>
      </c>
    </row>
    <row r="109" spans="3:5" x14ac:dyDescent="0.2">
      <c r="C109" t="str">
        <f>+'Lists &amp; Targets'!B13</f>
        <v>Flyer</v>
      </c>
      <c r="D109" t="str">
        <f>+'Lists &amp; Targets'!D13</f>
        <v>Region 9</v>
      </c>
      <c r="E109">
        <f>+'Lists &amp; Targets'!G13</f>
        <v>0</v>
      </c>
    </row>
    <row r="110" spans="3:5" x14ac:dyDescent="0.2">
      <c r="C110" t="str">
        <f>+'Lists &amp; Targets'!B14</f>
        <v>Home Shows</v>
      </c>
      <c r="D110" t="str">
        <f>+'Lists &amp; Targets'!D14</f>
        <v>Region 10</v>
      </c>
      <c r="E110">
        <f>+'Lists &amp; Targets'!G14</f>
        <v>0</v>
      </c>
    </row>
    <row r="111" spans="3:5" x14ac:dyDescent="0.2">
      <c r="C111" t="str">
        <f>+'Lists &amp; Targets'!B15</f>
        <v>Networking Group</v>
      </c>
      <c r="D111">
        <f>+'Lists &amp; Targets'!D15</f>
        <v>0</v>
      </c>
      <c r="E111">
        <f>+'Lists &amp; Targets'!G15</f>
        <v>0</v>
      </c>
    </row>
    <row r="112" spans="3:5" x14ac:dyDescent="0.2">
      <c r="C112" t="str">
        <f>+'Lists &amp; Targets'!B16</f>
        <v>Newsletter</v>
      </c>
      <c r="D112">
        <f>+'Lists &amp; Targets'!D16</f>
        <v>0</v>
      </c>
      <c r="E112">
        <f>+'Lists &amp; Targets'!G16</f>
        <v>0</v>
      </c>
    </row>
    <row r="113" spans="3:5" x14ac:dyDescent="0.2">
      <c r="C113" t="str">
        <f>+'Lists &amp; Targets'!B17</f>
        <v>Newspaper Advertisements</v>
      </c>
      <c r="D113">
        <f>+'Lists &amp; Targets'!D17</f>
        <v>0</v>
      </c>
      <c r="E113">
        <f>+'Lists &amp; Targets'!G17</f>
        <v>0</v>
      </c>
    </row>
    <row r="114" spans="3:5" x14ac:dyDescent="0.2">
      <c r="C114" t="str">
        <f>+'Lists &amp; Targets'!B18</f>
        <v>Online Yellow Pages</v>
      </c>
      <c r="D114">
        <f>+'Lists &amp; Targets'!D18</f>
        <v>0</v>
      </c>
      <c r="E114">
        <f>+'Lists &amp; Targets'!G18</f>
        <v>0</v>
      </c>
    </row>
    <row r="115" spans="3:5" x14ac:dyDescent="0.2">
      <c r="C115" t="str">
        <f>+'Lists &amp; Targets'!B19</f>
        <v>Overall Branding</v>
      </c>
      <c r="D115">
        <f>+'Lists &amp; Targets'!D19</f>
        <v>0</v>
      </c>
      <c r="E115">
        <f>+'Lists &amp; Targets'!G19</f>
        <v>0</v>
      </c>
    </row>
    <row r="116" spans="3:5" x14ac:dyDescent="0.2">
      <c r="C116" t="str">
        <f>+'Lists &amp; Targets'!B20</f>
        <v>Past Customer</v>
      </c>
      <c r="D116">
        <f>+'Lists &amp; Targets'!D20</f>
        <v>0</v>
      </c>
      <c r="E116">
        <f>+'Lists &amp; Targets'!G20</f>
        <v>0</v>
      </c>
    </row>
    <row r="117" spans="3:5" x14ac:dyDescent="0.2">
      <c r="C117" t="str">
        <f>+'Lists &amp; Targets'!B21</f>
        <v>Proximity Mailings</v>
      </c>
      <c r="D117">
        <f>+'Lists &amp; Targets'!D21</f>
        <v>0</v>
      </c>
      <c r="E117">
        <f>+'Lists &amp; Targets'!G21</f>
        <v>0</v>
      </c>
    </row>
    <row r="118" spans="3:5" x14ac:dyDescent="0.2">
      <c r="C118" t="str">
        <f>+'Lists &amp; Targets'!B22</f>
        <v>Publications</v>
      </c>
      <c r="D118">
        <f>+'Lists &amp; Targets'!D22</f>
        <v>0</v>
      </c>
      <c r="E118">
        <f>+'Lists &amp; Targets'!G22</f>
        <v>0</v>
      </c>
    </row>
    <row r="119" spans="3:5" x14ac:dyDescent="0.2">
      <c r="C119" t="str">
        <f>+'Lists &amp; Targets'!B23</f>
        <v>Referral from Business Contact</v>
      </c>
      <c r="D119">
        <f>+'Lists &amp; Targets'!D23</f>
        <v>0</v>
      </c>
      <c r="E119">
        <f>+'Lists &amp; Targets'!G23</f>
        <v>0</v>
      </c>
    </row>
    <row r="120" spans="3:5" x14ac:dyDescent="0.2">
      <c r="C120" t="str">
        <f>+'Lists &amp; Targets'!B24</f>
        <v>Referral from Contractor</v>
      </c>
      <c r="D120">
        <f>+'Lists &amp; Targets'!D24</f>
        <v>0</v>
      </c>
      <c r="E120">
        <f>+'Lists &amp; Targets'!G24</f>
        <v>0</v>
      </c>
    </row>
    <row r="121" spans="3:5" x14ac:dyDescent="0.2">
      <c r="C121" t="str">
        <f>+'Lists &amp; Targets'!B25</f>
        <v>Referral from Designer</v>
      </c>
      <c r="D121">
        <f>+'Lists &amp; Targets'!D25</f>
        <v>0</v>
      </c>
      <c r="E121">
        <f>+'Lists &amp; Targets'!G25</f>
        <v>0</v>
      </c>
    </row>
    <row r="122" spans="3:5" x14ac:dyDescent="0.2">
      <c r="C122" t="str">
        <f>+'Lists &amp; Targets'!B26</f>
        <v>Referral from Past Customer</v>
      </c>
      <c r="D122">
        <f>+'Lists &amp; Targets'!D26</f>
        <v>0</v>
      </c>
      <c r="E122">
        <f>+'Lists &amp; Targets'!G26</f>
        <v>0</v>
      </c>
    </row>
    <row r="123" spans="3:5" x14ac:dyDescent="0.2">
      <c r="C123" t="str">
        <f>+'Lists &amp; Targets'!B27</f>
        <v>Referral Program</v>
      </c>
      <c r="D123">
        <f>+'Lists &amp; Targets'!D27</f>
        <v>0</v>
      </c>
      <c r="E123">
        <f>+'Lists &amp; Targets'!G27</f>
        <v>0</v>
      </c>
    </row>
    <row r="124" spans="3:5" x14ac:dyDescent="0.2">
      <c r="C124" t="str">
        <f>+'Lists &amp; Targets'!B28</f>
        <v>Search Engine Marketing</v>
      </c>
    </row>
    <row r="125" spans="3:5" x14ac:dyDescent="0.2">
      <c r="C125" t="str">
        <f>+'Lists &amp; Targets'!B29</f>
        <v>Telemarketing</v>
      </c>
    </row>
    <row r="126" spans="3:5" x14ac:dyDescent="0.2">
      <c r="C126" t="str">
        <f>+'Lists &amp; Targets'!B30</f>
        <v>Truck Signs</v>
      </c>
    </row>
    <row r="127" spans="3:5" x14ac:dyDescent="0.2">
      <c r="C127" t="str">
        <f>+'Lists &amp; Targets'!B31</f>
        <v>Uniforms</v>
      </c>
    </row>
    <row r="128" spans="3:5" x14ac:dyDescent="0.2">
      <c r="C128" t="str">
        <f>+'Lists &amp; Targets'!B32</f>
        <v>Website</v>
      </c>
    </row>
    <row r="129" spans="3:3" x14ac:dyDescent="0.2">
      <c r="C129" t="str">
        <f>+'Lists &amp; Targets'!B33</f>
        <v>Yard Signs</v>
      </c>
    </row>
    <row r="130" spans="3:3" x14ac:dyDescent="0.2">
      <c r="C130" t="str">
        <f>+'Lists &amp; Targets'!B34</f>
        <v xml:space="preserve">Yellow Pages </v>
      </c>
    </row>
  </sheetData>
  <autoFilter ref="C7:E7"/>
  <customSheetViews>
    <customSheetView guid="{6578E43A-B566-4E0F-A0A9-B319CC9B6A12}" showAutoFilter="1" showRuler="0" topLeftCell="A13">
      <selection activeCell="E9" sqref="E9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  <autoFilter ref="B1:D1"/>
    </customSheetView>
  </customSheetViews>
  <mergeCells count="5">
    <mergeCell ref="L6:N6"/>
    <mergeCell ref="A1:K1"/>
    <mergeCell ref="A2:K2"/>
    <mergeCell ref="A4:K4"/>
    <mergeCell ref="A6:K6"/>
  </mergeCells>
  <phoneticPr fontId="0" type="noConversion"/>
  <dataValidations count="3">
    <dataValidation type="list" allowBlank="1" showInputMessage="1" showErrorMessage="1" sqref="D8:D47">
      <formula1>$D$101:$D$125</formula1>
    </dataValidation>
    <dataValidation type="list" allowBlank="1" showInputMessage="1" showErrorMessage="1" sqref="E8:E47">
      <formula1>$E$101:$E$125</formula1>
    </dataValidation>
    <dataValidation type="list" allowBlank="1" showInputMessage="1" showErrorMessage="1" sqref="C8:C142">
      <formula1>$C$101:$C$142</formula1>
    </dataValidation>
  </dataValidations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50"/>
  </sheetPr>
  <dimension ref="A1:P77"/>
  <sheetViews>
    <sheetView zoomScaleNormal="100" workbookViewId="0">
      <selection activeCell="D5" sqref="D5"/>
    </sheetView>
  </sheetViews>
  <sheetFormatPr defaultRowHeight="12.75" x14ac:dyDescent="0.2"/>
  <cols>
    <col min="1" max="1" width="33.5703125" customWidth="1"/>
    <col min="2" max="2" width="8.7109375" customWidth="1"/>
    <col min="3" max="3" width="3.7109375" customWidth="1"/>
    <col min="4" max="4" width="8.7109375" customWidth="1"/>
    <col min="5" max="5" width="4.5703125" customWidth="1"/>
    <col min="6" max="6" width="8.7109375" customWidth="1"/>
    <col min="7" max="7" width="3.7109375" customWidth="1"/>
    <col min="8" max="8" width="11.140625" bestFit="1" customWidth="1"/>
    <col min="9" max="9" width="9" bestFit="1" customWidth="1"/>
    <col min="10" max="10" width="9.7109375" bestFit="1" customWidth="1"/>
    <col min="11" max="11" width="3.7109375" customWidth="1"/>
    <col min="13" max="13" width="3.7109375" customWidth="1"/>
    <col min="14" max="14" width="8.7109375" customWidth="1"/>
    <col min="15" max="15" width="3.7109375" customWidth="1"/>
    <col min="16" max="16" width="10.7109375" customWidth="1"/>
  </cols>
  <sheetData>
    <row r="1" spans="1:16" s="34" customFormat="1" ht="20.25" x14ac:dyDescent="0.3">
      <c r="A1" s="260" t="str">
        <f>+'Sales Master'!A1:Y1</f>
        <v>Your Company Name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x14ac:dyDescent="0.2">
      <c r="A2" s="261" t="s">
        <v>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12.75" customHeight="1" x14ac:dyDescent="0.2">
      <c r="A4" s="7" t="s">
        <v>25</v>
      </c>
      <c r="B4" s="27" t="s">
        <v>41</v>
      </c>
      <c r="C4" s="27"/>
      <c r="D4" s="27">
        <v>2013</v>
      </c>
      <c r="E4" s="262" t="s">
        <v>53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x14ac:dyDescent="0.2">
      <c r="A5" s="7"/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"/>
    </row>
    <row r="6" spans="1:16" x14ac:dyDescent="0.2">
      <c r="A6" s="40"/>
      <c r="B6" s="41"/>
      <c r="C6" s="41"/>
      <c r="H6" s="42"/>
      <c r="I6" s="42"/>
      <c r="J6" s="42"/>
    </row>
    <row r="7" spans="1:16" ht="12.75" customHeight="1" x14ac:dyDescent="0.2">
      <c r="A7" s="43" t="s">
        <v>14</v>
      </c>
      <c r="B7" s="44">
        <f>+February!G48</f>
        <v>0</v>
      </c>
      <c r="C7" s="4"/>
      <c r="H7" s="54" t="s">
        <v>55</v>
      </c>
      <c r="I7" s="45">
        <f>+February!H48</f>
        <v>0</v>
      </c>
      <c r="J7" s="46"/>
    </row>
    <row r="8" spans="1:16" x14ac:dyDescent="0.2">
      <c r="A8" s="40"/>
      <c r="B8" s="41"/>
      <c r="C8" s="4"/>
      <c r="H8" s="54"/>
      <c r="I8" s="46"/>
      <c r="J8" s="46"/>
    </row>
    <row r="9" spans="1:16" ht="12.75" customHeight="1" x14ac:dyDescent="0.2">
      <c r="A9" s="43" t="s">
        <v>15</v>
      </c>
      <c r="B9" s="44">
        <f>+February!I48</f>
        <v>0</v>
      </c>
      <c r="C9" s="4"/>
      <c r="H9" s="55" t="s">
        <v>56</v>
      </c>
      <c r="I9" s="45">
        <f>+February!J48</f>
        <v>0</v>
      </c>
      <c r="J9" s="46"/>
    </row>
    <row r="10" spans="1:16" x14ac:dyDescent="0.2">
      <c r="A10" s="40"/>
      <c r="B10" s="41"/>
      <c r="C10" s="4"/>
      <c r="H10" s="54"/>
      <c r="I10" s="42"/>
      <c r="J10" s="42"/>
    </row>
    <row r="11" spans="1:16" x14ac:dyDescent="0.2">
      <c r="A11" s="43" t="s">
        <v>16</v>
      </c>
      <c r="B11" s="47" t="e">
        <f>+February!K48</f>
        <v>#DIV/0!</v>
      </c>
      <c r="C11" s="4"/>
      <c r="H11" s="54"/>
      <c r="I11" s="42"/>
      <c r="J11" s="42"/>
    </row>
    <row r="12" spans="1:16" x14ac:dyDescent="0.2">
      <c r="A12" s="40"/>
      <c r="B12" s="41"/>
      <c r="C12" s="4"/>
      <c r="H12" s="55"/>
      <c r="I12" s="41"/>
      <c r="J12" s="41"/>
    </row>
    <row r="13" spans="1:16" ht="13.5" customHeight="1" thickBot="1" x14ac:dyDescent="0.25">
      <c r="A13" s="48" t="s">
        <v>17</v>
      </c>
      <c r="B13" s="49" t="e">
        <f>B9/B7</f>
        <v>#DIV/0!</v>
      </c>
      <c r="C13" s="50"/>
      <c r="H13" s="56" t="s">
        <v>57</v>
      </c>
      <c r="I13" s="49" t="e">
        <f>I9/I7</f>
        <v>#DIV/0!</v>
      </c>
      <c r="J13" s="51"/>
    </row>
    <row r="14" spans="1:16" x14ac:dyDescent="0.2">
      <c r="O14" s="5"/>
    </row>
    <row r="15" spans="1:16" x14ac:dyDescent="0.2">
      <c r="A15" s="19" t="s">
        <v>18</v>
      </c>
      <c r="B15" s="57" t="s">
        <v>38</v>
      </c>
      <c r="C15" s="57"/>
      <c r="D15" s="57" t="s">
        <v>9</v>
      </c>
      <c r="E15" s="57"/>
      <c r="F15" s="57" t="s">
        <v>19</v>
      </c>
      <c r="G15" s="58"/>
      <c r="H15" s="57" t="s">
        <v>11</v>
      </c>
      <c r="I15" s="58"/>
      <c r="J15" s="57" t="s">
        <v>20</v>
      </c>
      <c r="K15" s="59"/>
      <c r="L15" s="60" t="s">
        <v>22</v>
      </c>
      <c r="M15" s="1"/>
    </row>
    <row r="16" spans="1:16" x14ac:dyDescent="0.2">
      <c r="G16" s="5"/>
      <c r="I16" s="5"/>
    </row>
    <row r="17" spans="1:13" x14ac:dyDescent="0.2">
      <c r="A17" t="str">
        <f>+'Sales Master'!B7</f>
        <v>Chamber Directories</v>
      </c>
      <c r="B17" s="2"/>
      <c r="C17" s="4"/>
      <c r="D17" s="2"/>
      <c r="E17" s="4"/>
      <c r="F17" s="2"/>
      <c r="G17" s="4"/>
      <c r="H17" s="8"/>
      <c r="I17" s="4"/>
      <c r="J17" s="28" t="e">
        <f>F17/D17</f>
        <v>#DIV/0!</v>
      </c>
      <c r="L17" s="28" t="e">
        <f>H17/$I$9</f>
        <v>#DIV/0!</v>
      </c>
      <c r="M17" s="6"/>
    </row>
    <row r="18" spans="1:13" x14ac:dyDescent="0.2">
      <c r="G18" s="5"/>
      <c r="H18" s="9"/>
      <c r="I18" s="5"/>
      <c r="J18" s="3"/>
      <c r="L18" s="3"/>
      <c r="M18" s="53"/>
    </row>
    <row r="19" spans="1:13" x14ac:dyDescent="0.2">
      <c r="A19" t="str">
        <f>+'Sales Master'!B9</f>
        <v>Contractor - Repeat Business</v>
      </c>
      <c r="B19" s="2"/>
      <c r="D19" s="2"/>
      <c r="F19" s="2"/>
      <c r="G19" s="4"/>
      <c r="H19" s="8"/>
      <c r="I19" s="4"/>
      <c r="J19" s="28" t="e">
        <f>F19/D19</f>
        <v>#DIV/0!</v>
      </c>
      <c r="L19" s="28" t="e">
        <f>H19/$I$9</f>
        <v>#DIV/0!</v>
      </c>
      <c r="M19" s="53"/>
    </row>
    <row r="20" spans="1:13" x14ac:dyDescent="0.2">
      <c r="I20" s="5"/>
      <c r="J20" s="3"/>
      <c r="L20" s="3"/>
      <c r="M20" s="53"/>
    </row>
    <row r="21" spans="1:13" x14ac:dyDescent="0.2">
      <c r="A21" t="str">
        <f>+'Sales Master'!B11</f>
        <v>Designer - Repeat Business</v>
      </c>
      <c r="B21" s="2"/>
      <c r="D21" s="2"/>
      <c r="F21" s="2"/>
      <c r="G21" s="4"/>
      <c r="H21" s="8"/>
      <c r="I21" s="4"/>
      <c r="J21" s="28" t="e">
        <f>F21/D21</f>
        <v>#DIV/0!</v>
      </c>
      <c r="L21" s="28" t="e">
        <f>H21/$I$9</f>
        <v>#DIV/0!</v>
      </c>
      <c r="M21" s="53"/>
    </row>
    <row r="22" spans="1:13" x14ac:dyDescent="0.2">
      <c r="G22" s="5"/>
      <c r="H22" s="9"/>
      <c r="I22" s="5"/>
      <c r="J22" s="3"/>
      <c r="L22" s="3"/>
      <c r="M22" s="53"/>
    </row>
    <row r="23" spans="1:13" x14ac:dyDescent="0.2">
      <c r="A23" t="str">
        <f>+'Sales Master'!B13</f>
        <v>Direct Contact with Employee</v>
      </c>
      <c r="B23" s="2"/>
      <c r="D23" s="2"/>
      <c r="F23" s="2"/>
      <c r="G23" s="4"/>
      <c r="H23" s="8"/>
      <c r="I23" s="4"/>
      <c r="J23" s="28" t="e">
        <f>F23/D23</f>
        <v>#DIV/0!</v>
      </c>
      <c r="L23" s="28" t="e">
        <f>H23/$I$9</f>
        <v>#DIV/0!</v>
      </c>
      <c r="M23" s="53"/>
    </row>
    <row r="24" spans="1:13" x14ac:dyDescent="0.2">
      <c r="G24" s="5"/>
      <c r="H24" s="9"/>
      <c r="I24" s="5"/>
      <c r="J24" s="3"/>
      <c r="L24" s="3"/>
      <c r="M24" s="53"/>
    </row>
    <row r="25" spans="1:13" x14ac:dyDescent="0.2">
      <c r="A25" t="str">
        <f>+'Sales Master'!B15</f>
        <v xml:space="preserve">Direct Mail Postcards - Fall </v>
      </c>
      <c r="B25" s="2"/>
      <c r="D25" s="2"/>
      <c r="F25" s="2"/>
      <c r="G25" s="4"/>
      <c r="H25" s="8"/>
      <c r="I25" s="4"/>
      <c r="J25" s="28" t="e">
        <f>F25/D25</f>
        <v>#DIV/0!</v>
      </c>
      <c r="L25" s="28" t="e">
        <f>H25/$I$9</f>
        <v>#DIV/0!</v>
      </c>
      <c r="M25" s="53"/>
    </row>
    <row r="26" spans="1:13" x14ac:dyDescent="0.2">
      <c r="G26" s="5"/>
      <c r="H26" s="9"/>
      <c r="I26" s="5"/>
      <c r="J26" s="3"/>
      <c r="L26" s="3"/>
      <c r="M26" s="53"/>
    </row>
    <row r="27" spans="1:13" x14ac:dyDescent="0.2">
      <c r="A27" t="str">
        <f>+'Sales Master'!B17</f>
        <v>Direct Mail Postcards - Spring</v>
      </c>
      <c r="B27" s="2"/>
      <c r="D27" s="2"/>
      <c r="F27" s="2"/>
      <c r="G27" s="4"/>
      <c r="H27" s="8"/>
      <c r="I27" s="4"/>
      <c r="J27" s="28" t="e">
        <f>F27/D27</f>
        <v>#DIV/0!</v>
      </c>
      <c r="L27" s="28" t="e">
        <f>H27/$I$9</f>
        <v>#DIV/0!</v>
      </c>
      <c r="M27" s="53"/>
    </row>
    <row r="28" spans="1:13" x14ac:dyDescent="0.2">
      <c r="G28" s="5"/>
      <c r="H28" s="9"/>
      <c r="I28" s="5"/>
      <c r="J28" s="3"/>
      <c r="L28" s="3"/>
      <c r="M28" s="53"/>
    </row>
    <row r="29" spans="1:13" x14ac:dyDescent="0.2">
      <c r="A29" t="str">
        <f>+'Sales Master'!B19</f>
        <v>Direct Mail Postcards - Winter</v>
      </c>
      <c r="B29" s="2"/>
      <c r="D29" s="2"/>
      <c r="F29" s="2"/>
      <c r="G29" s="4"/>
      <c r="H29" s="8"/>
      <c r="I29" s="4"/>
      <c r="J29" s="28" t="e">
        <f>F29/D29</f>
        <v>#DIV/0!</v>
      </c>
      <c r="L29" s="28" t="e">
        <f>H29/$I$9</f>
        <v>#DIV/0!</v>
      </c>
      <c r="M29" s="53"/>
    </row>
    <row r="30" spans="1:13" x14ac:dyDescent="0.2">
      <c r="G30" s="5"/>
      <c r="H30" s="9"/>
      <c r="I30" s="5"/>
      <c r="J30" s="3"/>
      <c r="L30" s="3"/>
      <c r="M30" s="53"/>
    </row>
    <row r="31" spans="1:13" x14ac:dyDescent="0.2">
      <c r="A31" t="str">
        <f>+'Sales Master'!B21</f>
        <v>Door Hangers</v>
      </c>
      <c r="B31" s="2"/>
      <c r="D31" s="2"/>
      <c r="F31" s="2"/>
      <c r="G31" s="4"/>
      <c r="H31" s="8"/>
      <c r="I31" s="4"/>
      <c r="J31" s="28" t="e">
        <f>F31/D31</f>
        <v>#DIV/0!</v>
      </c>
      <c r="L31" s="28" t="e">
        <f>H31/$I$9</f>
        <v>#DIV/0!</v>
      </c>
      <c r="M31" s="53"/>
    </row>
    <row r="32" spans="1:13" x14ac:dyDescent="0.2">
      <c r="G32" s="5"/>
      <c r="H32" s="9"/>
      <c r="I32" s="5"/>
      <c r="J32" s="3"/>
      <c r="L32" s="3"/>
      <c r="M32" s="53"/>
    </row>
    <row r="33" spans="1:13" x14ac:dyDescent="0.2">
      <c r="A33" t="str">
        <f>+'Sales Master'!B23</f>
        <v>Flyer</v>
      </c>
      <c r="B33" s="2"/>
      <c r="D33" s="2"/>
      <c r="F33" s="2"/>
      <c r="G33" s="4"/>
      <c r="H33" s="8"/>
      <c r="I33" s="4"/>
      <c r="J33" s="28" t="e">
        <f>F33/D33</f>
        <v>#DIV/0!</v>
      </c>
      <c r="L33" s="28" t="e">
        <f>H33/$I$9</f>
        <v>#DIV/0!</v>
      </c>
      <c r="M33" s="53"/>
    </row>
    <row r="34" spans="1:13" x14ac:dyDescent="0.2">
      <c r="G34" s="5"/>
      <c r="H34" s="9"/>
      <c r="I34" s="5"/>
      <c r="J34" s="3"/>
      <c r="L34" s="3"/>
      <c r="M34" s="53"/>
    </row>
    <row r="35" spans="1:13" x14ac:dyDescent="0.2">
      <c r="A35" t="str">
        <f>+'Sales Master'!B25</f>
        <v>Home Shows</v>
      </c>
      <c r="B35" s="2"/>
      <c r="D35" s="2"/>
      <c r="F35" s="2"/>
      <c r="G35" s="4"/>
      <c r="H35" s="8"/>
      <c r="I35" s="4"/>
      <c r="J35" s="28" t="e">
        <f>F35/D35</f>
        <v>#DIV/0!</v>
      </c>
      <c r="L35" s="28" t="e">
        <f>H35/$I$9</f>
        <v>#DIV/0!</v>
      </c>
      <c r="M35" s="53"/>
    </row>
    <row r="36" spans="1:13" x14ac:dyDescent="0.2">
      <c r="G36" s="5"/>
      <c r="H36" s="9"/>
      <c r="I36" s="5"/>
      <c r="J36" s="3"/>
      <c r="L36" s="3"/>
      <c r="M36" s="6"/>
    </row>
    <row r="37" spans="1:13" x14ac:dyDescent="0.2">
      <c r="A37" t="str">
        <f>+'Sales Master'!B27</f>
        <v>Networking Group</v>
      </c>
      <c r="B37" s="2"/>
      <c r="D37" s="2"/>
      <c r="F37" s="2"/>
      <c r="G37" s="4"/>
      <c r="H37" s="8"/>
      <c r="I37" s="4"/>
      <c r="J37" s="28" t="e">
        <f>F37/D37</f>
        <v>#DIV/0!</v>
      </c>
      <c r="L37" s="28" t="e">
        <f>H37/$I$9</f>
        <v>#DIV/0!</v>
      </c>
      <c r="M37" s="6"/>
    </row>
    <row r="38" spans="1:13" x14ac:dyDescent="0.2">
      <c r="G38" s="5"/>
      <c r="H38" s="9"/>
      <c r="I38" s="5"/>
      <c r="J38" s="3"/>
      <c r="L38" s="3"/>
      <c r="M38" s="53"/>
    </row>
    <row r="39" spans="1:13" x14ac:dyDescent="0.2">
      <c r="A39" t="str">
        <f>+'Sales Master'!B29</f>
        <v>Newsletter</v>
      </c>
      <c r="B39" s="2"/>
      <c r="D39" s="2"/>
      <c r="F39" s="2"/>
      <c r="G39" s="4"/>
      <c r="H39" s="8"/>
      <c r="I39" s="4"/>
      <c r="J39" s="28" t="e">
        <f>F39/D39</f>
        <v>#DIV/0!</v>
      </c>
      <c r="L39" s="28" t="e">
        <f>H39/$I$9</f>
        <v>#DIV/0!</v>
      </c>
      <c r="M39" s="6"/>
    </row>
    <row r="40" spans="1:13" x14ac:dyDescent="0.2">
      <c r="G40" s="5"/>
      <c r="H40" s="9"/>
      <c r="I40" s="5"/>
      <c r="J40" s="3"/>
      <c r="L40" s="3"/>
      <c r="M40" s="53"/>
    </row>
    <row r="41" spans="1:13" x14ac:dyDescent="0.2">
      <c r="A41" t="str">
        <f>+'Sales Master'!B31</f>
        <v>Newspaper Advertisements</v>
      </c>
      <c r="B41" s="2"/>
      <c r="D41" s="2"/>
      <c r="F41" s="2"/>
      <c r="G41" s="4"/>
      <c r="H41" s="8"/>
      <c r="I41" s="4"/>
      <c r="J41" s="28" t="e">
        <f>F41/D41</f>
        <v>#DIV/0!</v>
      </c>
      <c r="L41" s="28" t="e">
        <f>H41/$I$9</f>
        <v>#DIV/0!</v>
      </c>
      <c r="M41" s="6"/>
    </row>
    <row r="42" spans="1:13" x14ac:dyDescent="0.2">
      <c r="G42" s="5"/>
      <c r="H42" s="9"/>
      <c r="I42" s="5"/>
      <c r="J42" s="3"/>
      <c r="L42" s="3"/>
      <c r="M42" s="53"/>
    </row>
    <row r="43" spans="1:13" x14ac:dyDescent="0.2">
      <c r="A43" t="str">
        <f>+'Sales Master'!B33</f>
        <v>Online Yellow Pages</v>
      </c>
      <c r="B43" s="2"/>
      <c r="D43" s="2"/>
      <c r="F43" s="2"/>
      <c r="G43" s="4"/>
      <c r="H43" s="8"/>
      <c r="I43" s="4"/>
      <c r="J43" s="28" t="e">
        <f>F43/D43</f>
        <v>#DIV/0!</v>
      </c>
      <c r="L43" s="28" t="e">
        <f>H43/$I$9</f>
        <v>#DIV/0!</v>
      </c>
      <c r="M43" s="6"/>
    </row>
    <row r="44" spans="1:13" x14ac:dyDescent="0.2">
      <c r="G44" s="5"/>
      <c r="H44" s="9"/>
      <c r="I44" s="5"/>
      <c r="J44" s="3"/>
      <c r="L44" s="3"/>
      <c r="M44" s="53"/>
    </row>
    <row r="45" spans="1:13" x14ac:dyDescent="0.2">
      <c r="A45" t="str">
        <f>+'Sales Master'!B35</f>
        <v>Overall Branding</v>
      </c>
      <c r="B45" s="2"/>
      <c r="D45" s="2"/>
      <c r="F45" s="2"/>
      <c r="G45" s="4"/>
      <c r="H45" s="8"/>
      <c r="I45" s="4"/>
      <c r="J45" s="28" t="e">
        <f>F45/D45</f>
        <v>#DIV/0!</v>
      </c>
      <c r="L45" s="28" t="e">
        <f>H45/$I$9</f>
        <v>#DIV/0!</v>
      </c>
      <c r="M45" s="6"/>
    </row>
    <row r="46" spans="1:13" x14ac:dyDescent="0.2">
      <c r="G46" s="5"/>
      <c r="H46" s="9"/>
      <c r="I46" s="5"/>
      <c r="J46" s="3"/>
      <c r="L46" s="3"/>
      <c r="M46" s="53"/>
    </row>
    <row r="47" spans="1:13" x14ac:dyDescent="0.2">
      <c r="A47" t="str">
        <f>+'Sales Master'!B37</f>
        <v>Past Customer</v>
      </c>
      <c r="B47" s="2"/>
      <c r="D47" s="2"/>
      <c r="F47" s="2"/>
      <c r="G47" s="4"/>
      <c r="H47" s="8"/>
      <c r="I47" s="4"/>
      <c r="J47" s="28" t="e">
        <f>F47/D47</f>
        <v>#DIV/0!</v>
      </c>
      <c r="L47" s="28" t="e">
        <f>H47/$I$9</f>
        <v>#DIV/0!</v>
      </c>
      <c r="M47" s="6"/>
    </row>
    <row r="48" spans="1:13" x14ac:dyDescent="0.2">
      <c r="G48" s="5"/>
      <c r="H48" s="9"/>
      <c r="I48" s="5"/>
      <c r="J48" s="3"/>
      <c r="L48" s="3"/>
      <c r="M48" s="53"/>
    </row>
    <row r="49" spans="1:13" x14ac:dyDescent="0.2">
      <c r="A49" t="str">
        <f>+'Sales Master'!B39</f>
        <v>Proximity Mailings</v>
      </c>
      <c r="B49" s="2"/>
      <c r="D49" s="2"/>
      <c r="F49" s="2"/>
      <c r="G49" s="4"/>
      <c r="H49" s="8"/>
      <c r="I49" s="4"/>
      <c r="J49" s="28" t="e">
        <f>F49/D49</f>
        <v>#DIV/0!</v>
      </c>
      <c r="L49" s="28" t="e">
        <f>H49/$I$9</f>
        <v>#DIV/0!</v>
      </c>
      <c r="M49" s="6"/>
    </row>
    <row r="50" spans="1:13" x14ac:dyDescent="0.2">
      <c r="G50" s="5"/>
      <c r="H50" s="9"/>
      <c r="I50" s="5"/>
      <c r="J50" s="3"/>
      <c r="L50" s="3"/>
      <c r="M50" s="53"/>
    </row>
    <row r="51" spans="1:13" x14ac:dyDescent="0.2">
      <c r="A51" t="str">
        <f>+'Sales Master'!B41</f>
        <v>Publications</v>
      </c>
      <c r="B51" s="2"/>
      <c r="D51" s="2"/>
      <c r="F51" s="2"/>
      <c r="G51" s="4"/>
      <c r="H51" s="8"/>
      <c r="I51" s="4"/>
      <c r="J51" s="28" t="e">
        <f>F51/D51</f>
        <v>#DIV/0!</v>
      </c>
      <c r="L51" s="28" t="e">
        <f>H51/$I$9</f>
        <v>#DIV/0!</v>
      </c>
      <c r="M51" s="6"/>
    </row>
    <row r="52" spans="1:13" x14ac:dyDescent="0.2">
      <c r="G52" s="5"/>
      <c r="H52" s="9"/>
      <c r="I52" s="5"/>
      <c r="J52" s="3"/>
      <c r="L52" s="3"/>
      <c r="M52" s="53"/>
    </row>
    <row r="53" spans="1:13" x14ac:dyDescent="0.2">
      <c r="A53" t="str">
        <f>+'Sales Master'!B43</f>
        <v>Referral from Business Contact</v>
      </c>
      <c r="B53" s="2"/>
      <c r="D53" s="2"/>
      <c r="F53" s="2"/>
      <c r="G53" s="4"/>
      <c r="H53" s="8"/>
      <c r="I53" s="4"/>
      <c r="J53" s="28" t="e">
        <f>F53/D53</f>
        <v>#DIV/0!</v>
      </c>
      <c r="L53" s="28" t="e">
        <f>H53/$I$9</f>
        <v>#DIV/0!</v>
      </c>
      <c r="M53" s="6"/>
    </row>
    <row r="54" spans="1:13" x14ac:dyDescent="0.2">
      <c r="B54" s="62"/>
      <c r="D54" s="62"/>
      <c r="F54" s="62"/>
      <c r="G54" s="4"/>
      <c r="H54" s="63"/>
      <c r="I54" s="5"/>
      <c r="J54" s="3"/>
      <c r="L54" s="3"/>
      <c r="M54" s="53"/>
    </row>
    <row r="55" spans="1:13" x14ac:dyDescent="0.2">
      <c r="A55" t="str">
        <f>+'Sales Master'!B45</f>
        <v>Referral from Contractor</v>
      </c>
      <c r="B55" s="2"/>
      <c r="D55" s="2"/>
      <c r="F55" s="2"/>
      <c r="G55" s="4"/>
      <c r="H55" s="8"/>
      <c r="I55" s="4"/>
      <c r="J55" s="28" t="e">
        <f>F55/D55</f>
        <v>#DIV/0!</v>
      </c>
      <c r="L55" s="28" t="e">
        <f>H55/$I$9</f>
        <v>#DIV/0!</v>
      </c>
      <c r="M55" s="6"/>
    </row>
    <row r="56" spans="1:13" s="4" customFormat="1" x14ac:dyDescent="0.2">
      <c r="A56"/>
      <c r="B56"/>
      <c r="C56"/>
      <c r="D56"/>
      <c r="E56"/>
      <c r="F56"/>
      <c r="G56" s="5"/>
      <c r="H56" s="9"/>
      <c r="J56" s="120"/>
      <c r="L56" s="119"/>
      <c r="M56" s="6"/>
    </row>
    <row r="57" spans="1:13" x14ac:dyDescent="0.2">
      <c r="A57" t="str">
        <f>+'Sales Master'!B47</f>
        <v>Referral from Designer</v>
      </c>
      <c r="B57" s="2"/>
      <c r="D57" s="2"/>
      <c r="F57" s="2"/>
      <c r="G57" s="4"/>
      <c r="H57" s="8"/>
      <c r="I57" s="4"/>
      <c r="J57" s="28" t="e">
        <f>F57/D57</f>
        <v>#DIV/0!</v>
      </c>
      <c r="K57" s="5"/>
      <c r="L57" s="28" t="e">
        <f>H57/$I$9</f>
        <v>#DIV/0!</v>
      </c>
      <c r="M57" s="6"/>
    </row>
    <row r="58" spans="1:13" s="4" customFormat="1" x14ac:dyDescent="0.2">
      <c r="A58"/>
      <c r="B58"/>
      <c r="C58"/>
      <c r="D58"/>
      <c r="E58"/>
      <c r="F58"/>
      <c r="G58" s="5"/>
      <c r="H58" s="9"/>
      <c r="J58" s="6"/>
      <c r="L58" s="6"/>
      <c r="M58" s="6"/>
    </row>
    <row r="59" spans="1:13" s="4" customFormat="1" x14ac:dyDescent="0.2">
      <c r="A59" t="str">
        <f>+'Sales Master'!B49</f>
        <v>Referral from Past Customer</v>
      </c>
      <c r="B59" s="2"/>
      <c r="C59"/>
      <c r="D59" s="2"/>
      <c r="E59"/>
      <c r="F59" s="2"/>
      <c r="H59" s="8"/>
      <c r="J59" s="28" t="e">
        <f>F59/D59</f>
        <v>#DIV/0!</v>
      </c>
      <c r="K59"/>
      <c r="L59" s="28" t="e">
        <f>H59/$I$9</f>
        <v>#DIV/0!</v>
      </c>
      <c r="M59" s="6"/>
    </row>
    <row r="60" spans="1:13" s="4" customFormat="1" x14ac:dyDescent="0.2">
      <c r="A60"/>
      <c r="B60" s="41"/>
      <c r="C60" s="41"/>
      <c r="D60" s="41"/>
      <c r="E60" s="41"/>
      <c r="F60" s="41"/>
      <c r="G60" s="41"/>
      <c r="H60" s="64"/>
      <c r="J60" s="6"/>
      <c r="L60" s="6"/>
      <c r="M60" s="6"/>
    </row>
    <row r="61" spans="1:13" s="4" customFormat="1" x14ac:dyDescent="0.2">
      <c r="A61" t="str">
        <f>+'Sales Master'!B51</f>
        <v>Referral Program</v>
      </c>
      <c r="B61" s="2"/>
      <c r="C61"/>
      <c r="D61" s="2"/>
      <c r="E61"/>
      <c r="F61" s="2"/>
      <c r="H61" s="8"/>
      <c r="J61" s="28" t="e">
        <f>F61/D61</f>
        <v>#DIV/0!</v>
      </c>
      <c r="K61"/>
      <c r="L61" s="28" t="e">
        <f>H61/$I$9</f>
        <v>#DIV/0!</v>
      </c>
      <c r="M61" s="6"/>
    </row>
    <row r="62" spans="1:13" s="4" customFormat="1" x14ac:dyDescent="0.2">
      <c r="A62"/>
      <c r="C62" s="5"/>
      <c r="E62" s="5"/>
      <c r="H62" s="31"/>
      <c r="J62" s="6"/>
      <c r="K62" s="5"/>
      <c r="L62" s="6"/>
      <c r="M62" s="6"/>
    </row>
    <row r="63" spans="1:13" s="4" customFormat="1" x14ac:dyDescent="0.2">
      <c r="A63" t="str">
        <f>+'Sales Master'!B53</f>
        <v>Search Engine Marketing</v>
      </c>
      <c r="B63" s="2"/>
      <c r="C63"/>
      <c r="D63" s="2"/>
      <c r="E63"/>
      <c r="F63" s="2"/>
      <c r="H63" s="8"/>
      <c r="J63" s="28" t="e">
        <f>F63/D63</f>
        <v>#DIV/0!</v>
      </c>
      <c r="K63"/>
      <c r="L63" s="28" t="e">
        <f>H63/$I$9</f>
        <v>#DIV/0!</v>
      </c>
      <c r="M63" s="6"/>
    </row>
    <row r="64" spans="1:13" s="4" customFormat="1" x14ac:dyDescent="0.2">
      <c r="A64"/>
      <c r="B64" s="41"/>
      <c r="C64" s="41"/>
      <c r="D64" s="41"/>
      <c r="E64" s="41"/>
      <c r="F64" s="41"/>
      <c r="G64" s="41"/>
      <c r="H64" s="41"/>
      <c r="J64" s="6"/>
      <c r="L64" s="6"/>
      <c r="M64" s="6"/>
    </row>
    <row r="65" spans="1:13" s="4" customFormat="1" x14ac:dyDescent="0.2">
      <c r="A65" t="str">
        <f>+'Sales Master'!B55</f>
        <v>Telemarketing</v>
      </c>
      <c r="B65" s="2"/>
      <c r="C65"/>
      <c r="D65" s="2"/>
      <c r="E65"/>
      <c r="F65" s="2"/>
      <c r="H65" s="8"/>
      <c r="J65" s="28" t="e">
        <f>F65/D65</f>
        <v>#DIV/0!</v>
      </c>
      <c r="K65"/>
      <c r="L65" s="28" t="e">
        <f>H65/$I$9</f>
        <v>#DIV/0!</v>
      </c>
      <c r="M65" s="6"/>
    </row>
    <row r="66" spans="1:13" s="4" customFormat="1" x14ac:dyDescent="0.2">
      <c r="A66"/>
      <c r="C66" s="5"/>
      <c r="E66" s="5"/>
      <c r="H66" s="31"/>
      <c r="J66" s="6"/>
      <c r="K66" s="5"/>
      <c r="L66" s="6"/>
      <c r="M66" s="6"/>
    </row>
    <row r="67" spans="1:13" s="4" customFormat="1" x14ac:dyDescent="0.2">
      <c r="A67" t="str">
        <f>+'Sales Master'!B57</f>
        <v>Truck Signs</v>
      </c>
      <c r="B67" s="2"/>
      <c r="C67"/>
      <c r="D67" s="2"/>
      <c r="E67"/>
      <c r="F67" s="2"/>
      <c r="H67" s="8"/>
      <c r="J67" s="28" t="e">
        <f>F67/D67</f>
        <v>#DIV/0!</v>
      </c>
      <c r="K67"/>
      <c r="L67" s="28" t="e">
        <f>H67/$I$9</f>
        <v>#DIV/0!</v>
      </c>
      <c r="M67" s="6"/>
    </row>
    <row r="68" spans="1:13" s="4" customFormat="1" x14ac:dyDescent="0.2">
      <c r="A68"/>
      <c r="B68" s="41"/>
      <c r="C68" s="41"/>
      <c r="D68" s="41"/>
      <c r="E68" s="41"/>
      <c r="F68" s="41"/>
      <c r="G68" s="41"/>
      <c r="H68" s="41"/>
      <c r="J68" s="6"/>
      <c r="L68" s="6"/>
      <c r="M68" s="6"/>
    </row>
    <row r="69" spans="1:13" s="4" customFormat="1" x14ac:dyDescent="0.2">
      <c r="A69" t="str">
        <f>+'Sales Master'!B59</f>
        <v>Uniforms</v>
      </c>
      <c r="B69" s="2"/>
      <c r="C69"/>
      <c r="D69" s="2"/>
      <c r="E69"/>
      <c r="F69" s="2"/>
      <c r="H69" s="8"/>
      <c r="J69" s="28" t="e">
        <f>F69/D69</f>
        <v>#DIV/0!</v>
      </c>
      <c r="K69"/>
      <c r="L69" s="28" t="e">
        <f>H69/$I$9</f>
        <v>#DIV/0!</v>
      </c>
      <c r="M69" s="6"/>
    </row>
    <row r="70" spans="1:13" s="4" customFormat="1" x14ac:dyDescent="0.2">
      <c r="A70"/>
      <c r="B70" s="41"/>
      <c r="C70" s="41"/>
      <c r="D70" s="41"/>
      <c r="E70" s="41"/>
      <c r="F70" s="41"/>
      <c r="G70" s="41"/>
      <c r="H70" s="41"/>
      <c r="J70" s="6"/>
      <c r="L70" s="6"/>
      <c r="M70" s="6"/>
    </row>
    <row r="71" spans="1:13" s="4" customFormat="1" x14ac:dyDescent="0.2">
      <c r="A71" t="str">
        <f>+'Sales Master'!B61</f>
        <v>Website</v>
      </c>
      <c r="B71" s="2"/>
      <c r="C71"/>
      <c r="D71" s="2"/>
      <c r="E71"/>
      <c r="F71" s="2"/>
      <c r="H71" s="8"/>
      <c r="J71" s="28" t="e">
        <f>F71/D71</f>
        <v>#DIV/0!</v>
      </c>
      <c r="K71"/>
      <c r="L71" s="28" t="e">
        <f>H71/$I$9</f>
        <v>#DIV/0!</v>
      </c>
      <c r="M71" s="6"/>
    </row>
    <row r="72" spans="1:13" s="4" customFormat="1" x14ac:dyDescent="0.2">
      <c r="A72"/>
      <c r="B72" s="41"/>
      <c r="C72" s="41"/>
      <c r="D72" s="41"/>
      <c r="E72" s="41"/>
      <c r="F72" s="41"/>
      <c r="G72" s="41"/>
      <c r="H72" s="41"/>
      <c r="J72" s="6"/>
      <c r="L72" s="6"/>
      <c r="M72" s="6"/>
    </row>
    <row r="73" spans="1:13" x14ac:dyDescent="0.2">
      <c r="A73" t="str">
        <f>+'Sales Master'!B63</f>
        <v>Yard Signs</v>
      </c>
      <c r="B73" s="2"/>
      <c r="D73" s="2"/>
      <c r="F73" s="2"/>
      <c r="G73" s="4"/>
      <c r="H73" s="8"/>
      <c r="I73" s="4"/>
      <c r="J73" s="137" t="e">
        <f>F73/D73</f>
        <v>#DIV/0!</v>
      </c>
      <c r="L73" s="28" t="e">
        <f>H73/$I$9</f>
        <v>#DIV/0!</v>
      </c>
      <c r="M73" s="6"/>
    </row>
    <row r="74" spans="1:13" x14ac:dyDescent="0.2">
      <c r="B74" s="4"/>
      <c r="C74" s="5"/>
      <c r="D74" s="4"/>
      <c r="E74" s="5"/>
      <c r="F74" s="4"/>
      <c r="G74" s="4"/>
      <c r="H74" s="31"/>
      <c r="I74" s="4"/>
      <c r="J74" s="120"/>
      <c r="K74" s="138"/>
      <c r="L74" s="120"/>
      <c r="M74" s="6"/>
    </row>
    <row r="75" spans="1:13" x14ac:dyDescent="0.2">
      <c r="A75" t="str">
        <f>+'Sales Master'!B65</f>
        <v xml:space="preserve">Yellow Pages </v>
      </c>
      <c r="B75" s="2"/>
      <c r="D75" s="2"/>
      <c r="F75" s="2"/>
      <c r="G75" s="4"/>
      <c r="H75" s="8"/>
      <c r="I75" s="4"/>
      <c r="J75" s="28" t="e">
        <f>F75/D75</f>
        <v>#DIV/0!</v>
      </c>
      <c r="L75" s="28" t="e">
        <f>H75/$I$9</f>
        <v>#DIV/0!</v>
      </c>
      <c r="M75" s="6"/>
    </row>
    <row r="76" spans="1:13" s="4" customFormat="1" x14ac:dyDescent="0.2">
      <c r="H76" s="31"/>
      <c r="J76" s="6"/>
      <c r="L76" s="6"/>
      <c r="M76" s="6"/>
    </row>
    <row r="77" spans="1:13" x14ac:dyDescent="0.2">
      <c r="A77" t="s">
        <v>37</v>
      </c>
      <c r="B77" s="26">
        <f>SUM(B17:B76)</f>
        <v>0</v>
      </c>
      <c r="D77" s="26">
        <f>SUM(D17:D76)</f>
        <v>0</v>
      </c>
      <c r="F77" s="26">
        <f>SUM(F17:F76)</f>
        <v>0</v>
      </c>
      <c r="H77" s="148">
        <f>SUM(H17:H76)</f>
        <v>0</v>
      </c>
      <c r="J77" s="26" t="e">
        <f>SUM(J17:J76)</f>
        <v>#DIV/0!</v>
      </c>
      <c r="L77" s="6"/>
      <c r="M77" s="6"/>
    </row>
  </sheetData>
  <customSheetViews>
    <customSheetView guid="{6578E43A-B566-4E0F-A0A9-B319CC9B6A12}" showRuler="0" topLeftCell="C4">
      <selection activeCell="E76" sqref="E76"/>
      <pageMargins left="0.25" right="0.25" top="0.5" bottom="0.5" header="0.5" footer="0.5"/>
      <pageSetup scale="68" orientation="portrait" r:id="rId1"/>
      <headerFooter alignWithMargins="0">
        <oddFooter>&amp;L&amp;8Advisors On Target 2007</oddFooter>
      </headerFooter>
    </customSheetView>
  </customSheetViews>
  <mergeCells count="3">
    <mergeCell ref="A1:P1"/>
    <mergeCell ref="A2:P2"/>
    <mergeCell ref="E4:P4"/>
  </mergeCells>
  <phoneticPr fontId="0" type="noConversion"/>
  <pageMargins left="0.25" right="0.25" top="0.5" bottom="0.5" header="0.5" footer="0.5"/>
  <pageSetup scale="68" orientation="portrait" r:id="rId2"/>
  <headerFooter alignWithMargins="0">
    <oddFooter>&amp;L&amp;8Advisors On Target 2007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0"/>
  </sheetPr>
  <dimension ref="A1:AZ130"/>
  <sheetViews>
    <sheetView zoomScaleNormal="100" workbookViewId="0">
      <selection activeCell="A3" sqref="A3"/>
    </sheetView>
  </sheetViews>
  <sheetFormatPr defaultRowHeight="12.75" x14ac:dyDescent="0.2"/>
  <cols>
    <col min="1" max="1" width="3" bestFit="1" customWidth="1"/>
    <col min="2" max="2" width="26.42578125" customWidth="1"/>
    <col min="3" max="3" width="23.42578125" customWidth="1"/>
    <col min="4" max="4" width="12" bestFit="1" customWidth="1"/>
    <col min="5" max="5" width="15.5703125" customWidth="1"/>
    <col min="6" max="6" width="11.28515625" customWidth="1"/>
    <col min="7" max="7" width="10.5703125" customWidth="1"/>
    <col min="8" max="8" width="12.42578125" customWidth="1"/>
    <col min="9" max="9" width="9.7109375" customWidth="1"/>
    <col min="10" max="10" width="11.7109375" customWidth="1"/>
    <col min="11" max="11" width="11.7109375" bestFit="1" customWidth="1"/>
    <col min="12" max="12" width="17.28515625" hidden="1" customWidth="1"/>
    <col min="13" max="13" width="19.42578125" hidden="1" customWidth="1"/>
    <col min="14" max="14" width="20.42578125" hidden="1" customWidth="1"/>
    <col min="15" max="15" width="11.5703125" customWidth="1"/>
    <col min="16" max="16" width="15" customWidth="1"/>
  </cols>
  <sheetData>
    <row r="1" spans="1:52" s="33" customFormat="1" ht="26.25" x14ac:dyDescent="0.4">
      <c r="A1" s="256" t="str">
        <f>+'Lists &amp; Targets'!K4</f>
        <v>Your Company Name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52" s="34" customFormat="1" ht="20.25" x14ac:dyDescent="0.3">
      <c r="A2" s="257" t="s">
        <v>42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52" s="36" customFormat="1" ht="7.5" customHeight="1" x14ac:dyDescent="0.3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52" s="37" customFormat="1" ht="20.25" customHeight="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52" s="14" customFormat="1" ht="8.2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52" x14ac:dyDescent="0.2">
      <c r="A6" s="259" t="s">
        <v>39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5" t="s">
        <v>84</v>
      </c>
      <c r="M6" s="255"/>
      <c r="N6" s="255"/>
      <c r="O6" s="255" t="s">
        <v>84</v>
      </c>
      <c r="P6" s="255"/>
      <c r="Q6" s="255"/>
    </row>
    <row r="7" spans="1:52" x14ac:dyDescent="0.2">
      <c r="B7" s="69" t="s">
        <v>23</v>
      </c>
      <c r="C7" s="66" t="s">
        <v>68</v>
      </c>
      <c r="D7" s="69" t="s">
        <v>65</v>
      </c>
      <c r="E7" s="69" t="s">
        <v>66</v>
      </c>
      <c r="F7" s="69" t="s">
        <v>67</v>
      </c>
      <c r="G7" s="69" t="s">
        <v>58</v>
      </c>
      <c r="H7" s="67" t="s">
        <v>12</v>
      </c>
      <c r="I7" s="69" t="s">
        <v>10</v>
      </c>
      <c r="J7" s="68" t="s">
        <v>11</v>
      </c>
      <c r="K7" s="66" t="s">
        <v>24</v>
      </c>
      <c r="L7" s="128" t="s">
        <v>81</v>
      </c>
      <c r="M7" s="130" t="s">
        <v>82</v>
      </c>
      <c r="N7" s="131" t="s">
        <v>83</v>
      </c>
      <c r="O7" s="128" t="s">
        <v>81</v>
      </c>
      <c r="P7" s="130" t="s">
        <v>82</v>
      </c>
      <c r="Q7" s="131" t="s">
        <v>83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x14ac:dyDescent="0.2">
      <c r="A8" s="52">
        <v>1</v>
      </c>
      <c r="B8" s="181"/>
      <c r="C8" s="182"/>
      <c r="D8" s="183"/>
      <c r="E8" s="183"/>
      <c r="F8" s="184"/>
      <c r="G8" s="187"/>
      <c r="H8" s="186"/>
      <c r="I8" s="206"/>
      <c r="J8" s="186"/>
      <c r="K8" s="81" t="str">
        <f t="shared" ref="K8:K35" si="0">IF(I8&gt;0,I8-G8,"")</f>
        <v/>
      </c>
      <c r="L8" s="129"/>
      <c r="M8" s="129"/>
      <c r="N8" s="129"/>
      <c r="O8" s="135"/>
      <c r="P8" s="135"/>
      <c r="Q8" s="135"/>
    </row>
    <row r="9" spans="1:52" x14ac:dyDescent="0.2">
      <c r="A9" s="52">
        <v>2</v>
      </c>
      <c r="B9" s="181"/>
      <c r="C9" s="182"/>
      <c r="D9" s="183"/>
      <c r="E9" s="183"/>
      <c r="F9" s="184"/>
      <c r="G9" s="187"/>
      <c r="H9" s="186"/>
      <c r="I9" s="206"/>
      <c r="J9" s="186"/>
      <c r="K9" s="81" t="str">
        <f t="shared" si="0"/>
        <v/>
      </c>
      <c r="L9" s="104"/>
      <c r="M9" s="104"/>
      <c r="N9" s="104"/>
      <c r="O9" s="104"/>
      <c r="P9" s="104"/>
      <c r="Q9" s="104"/>
    </row>
    <row r="10" spans="1:52" x14ac:dyDescent="0.2">
      <c r="A10" s="52">
        <v>3</v>
      </c>
      <c r="B10" s="181"/>
      <c r="C10" s="182"/>
      <c r="D10" s="183"/>
      <c r="E10" s="183"/>
      <c r="F10" s="184"/>
      <c r="G10" s="187"/>
      <c r="H10" s="186"/>
      <c r="I10" s="206"/>
      <c r="J10" s="186"/>
      <c r="K10" s="81" t="str">
        <f t="shared" si="0"/>
        <v/>
      </c>
      <c r="L10" s="103"/>
      <c r="M10" s="103"/>
      <c r="N10" s="103"/>
      <c r="O10" s="103"/>
      <c r="P10" s="103"/>
      <c r="Q10" s="103"/>
    </row>
    <row r="11" spans="1:52" x14ac:dyDescent="0.2">
      <c r="A11" s="52">
        <v>4</v>
      </c>
      <c r="B11" s="181"/>
      <c r="C11" s="182"/>
      <c r="D11" s="183"/>
      <c r="E11" s="183"/>
      <c r="F11" s="184"/>
      <c r="G11" s="187"/>
      <c r="H11" s="186"/>
      <c r="I11" s="206"/>
      <c r="J11" s="186"/>
      <c r="K11" s="81" t="str">
        <f t="shared" si="0"/>
        <v/>
      </c>
      <c r="L11" s="103"/>
      <c r="M11" s="103"/>
      <c r="N11" s="103"/>
      <c r="O11" s="103"/>
      <c r="P11" s="103"/>
      <c r="Q11" s="103"/>
    </row>
    <row r="12" spans="1:52" x14ac:dyDescent="0.2">
      <c r="A12" s="52">
        <v>5</v>
      </c>
      <c r="B12" s="181"/>
      <c r="C12" s="182"/>
      <c r="D12" s="183"/>
      <c r="E12" s="183"/>
      <c r="F12" s="184"/>
      <c r="G12" s="187"/>
      <c r="H12" s="186"/>
      <c r="I12" s="206"/>
      <c r="J12" s="186"/>
      <c r="K12" s="81" t="str">
        <f t="shared" si="0"/>
        <v/>
      </c>
      <c r="L12" s="103"/>
      <c r="M12" s="103"/>
      <c r="N12" s="103"/>
      <c r="O12" s="103"/>
      <c r="P12" s="103"/>
      <c r="Q12" s="103"/>
    </row>
    <row r="13" spans="1:52" x14ac:dyDescent="0.2">
      <c r="A13" s="52">
        <v>6</v>
      </c>
      <c r="B13" s="181"/>
      <c r="C13" s="182"/>
      <c r="D13" s="183"/>
      <c r="E13" s="183"/>
      <c r="F13" s="184"/>
      <c r="G13" s="187"/>
      <c r="H13" s="186"/>
      <c r="I13" s="206"/>
      <c r="J13" s="186"/>
      <c r="K13" s="81" t="str">
        <f t="shared" si="0"/>
        <v/>
      </c>
      <c r="L13" s="103"/>
      <c r="M13" s="103"/>
      <c r="N13" s="103"/>
      <c r="O13" s="103"/>
      <c r="P13" s="103"/>
      <c r="Q13" s="103"/>
    </row>
    <row r="14" spans="1:52" x14ac:dyDescent="0.2">
      <c r="A14" s="52">
        <v>7</v>
      </c>
      <c r="B14" s="181"/>
      <c r="C14" s="182"/>
      <c r="D14" s="183"/>
      <c r="E14" s="183"/>
      <c r="F14" s="184"/>
      <c r="G14" s="187"/>
      <c r="H14" s="186"/>
      <c r="I14" s="206"/>
      <c r="J14" s="186"/>
      <c r="K14" s="81" t="str">
        <f t="shared" si="0"/>
        <v/>
      </c>
      <c r="L14" s="103"/>
      <c r="M14" s="103"/>
      <c r="N14" s="103"/>
      <c r="O14" s="103"/>
      <c r="P14" s="103"/>
      <c r="Q14" s="103"/>
    </row>
    <row r="15" spans="1:52" x14ac:dyDescent="0.2">
      <c r="A15" s="52">
        <v>8</v>
      </c>
      <c r="B15" s="181"/>
      <c r="C15" s="182"/>
      <c r="D15" s="183"/>
      <c r="E15" s="183"/>
      <c r="F15" s="184"/>
      <c r="G15" s="187"/>
      <c r="H15" s="186"/>
      <c r="I15" s="206"/>
      <c r="J15" s="186"/>
      <c r="K15" s="81" t="str">
        <f t="shared" si="0"/>
        <v/>
      </c>
      <c r="L15" s="103"/>
      <c r="M15" s="103"/>
      <c r="N15" s="103"/>
      <c r="O15" s="103"/>
      <c r="P15" s="103"/>
      <c r="Q15" s="103"/>
    </row>
    <row r="16" spans="1:52" x14ac:dyDescent="0.2">
      <c r="A16" s="52">
        <v>9</v>
      </c>
      <c r="B16" s="181"/>
      <c r="C16" s="182"/>
      <c r="D16" s="183"/>
      <c r="E16" s="183"/>
      <c r="F16" s="184"/>
      <c r="G16" s="187"/>
      <c r="H16" s="186"/>
      <c r="I16" s="206"/>
      <c r="J16" s="186"/>
      <c r="K16" s="81" t="str">
        <f t="shared" si="0"/>
        <v/>
      </c>
      <c r="L16" s="103"/>
      <c r="M16" s="103"/>
      <c r="N16" s="103"/>
      <c r="O16" s="134"/>
      <c r="P16" s="103"/>
      <c r="Q16" s="103"/>
    </row>
    <row r="17" spans="1:17" x14ac:dyDescent="0.2">
      <c r="A17" s="52">
        <v>10</v>
      </c>
      <c r="B17" s="181"/>
      <c r="C17" s="182"/>
      <c r="D17" s="183"/>
      <c r="E17" s="183"/>
      <c r="F17" s="184"/>
      <c r="G17" s="187"/>
      <c r="H17" s="186"/>
      <c r="I17" s="206"/>
      <c r="J17" s="186"/>
      <c r="K17" s="81" t="str">
        <f t="shared" si="0"/>
        <v/>
      </c>
      <c r="L17" s="103"/>
      <c r="M17" s="103"/>
      <c r="N17" s="103"/>
      <c r="O17" s="103"/>
      <c r="P17" s="103"/>
      <c r="Q17" s="103"/>
    </row>
    <row r="18" spans="1:17" x14ac:dyDescent="0.2">
      <c r="A18" s="52">
        <v>11</v>
      </c>
      <c r="B18" s="181"/>
      <c r="C18" s="182"/>
      <c r="D18" s="183"/>
      <c r="E18" s="183"/>
      <c r="F18" s="184"/>
      <c r="G18" s="187"/>
      <c r="H18" s="186"/>
      <c r="I18" s="206"/>
      <c r="J18" s="186"/>
      <c r="K18" s="81" t="str">
        <f t="shared" si="0"/>
        <v/>
      </c>
      <c r="L18" s="103"/>
      <c r="M18" s="103"/>
      <c r="N18" s="103"/>
      <c r="O18" s="103"/>
      <c r="P18" s="103"/>
      <c r="Q18" s="103"/>
    </row>
    <row r="19" spans="1:17" x14ac:dyDescent="0.2">
      <c r="A19" s="52">
        <v>12</v>
      </c>
      <c r="B19" s="181"/>
      <c r="C19" s="182"/>
      <c r="D19" s="183"/>
      <c r="E19" s="183"/>
      <c r="F19" s="184"/>
      <c r="G19" s="187"/>
      <c r="H19" s="186"/>
      <c r="I19" s="206"/>
      <c r="J19" s="186"/>
      <c r="K19" s="81" t="str">
        <f t="shared" si="0"/>
        <v/>
      </c>
      <c r="L19" s="103"/>
      <c r="M19" s="103"/>
      <c r="N19" s="103"/>
      <c r="O19" s="103"/>
      <c r="P19" s="103"/>
      <c r="Q19" s="103"/>
    </row>
    <row r="20" spans="1:17" x14ac:dyDescent="0.2">
      <c r="A20" s="52">
        <v>13</v>
      </c>
      <c r="B20" s="181"/>
      <c r="C20" s="182"/>
      <c r="D20" s="183"/>
      <c r="E20" s="183"/>
      <c r="F20" s="184"/>
      <c r="G20" s="187"/>
      <c r="H20" s="186"/>
      <c r="I20" s="206"/>
      <c r="J20" s="186"/>
      <c r="K20" s="81" t="str">
        <f t="shared" si="0"/>
        <v/>
      </c>
      <c r="L20" s="103"/>
      <c r="M20" s="103"/>
      <c r="N20" s="103"/>
      <c r="O20" s="103"/>
      <c r="P20" s="103"/>
      <c r="Q20" s="103"/>
    </row>
    <row r="21" spans="1:17" x14ac:dyDescent="0.2">
      <c r="A21" s="52">
        <v>14</v>
      </c>
      <c r="B21" s="181"/>
      <c r="C21" s="182"/>
      <c r="D21" s="183"/>
      <c r="E21" s="183"/>
      <c r="F21" s="184"/>
      <c r="G21" s="187"/>
      <c r="H21" s="186"/>
      <c r="I21" s="206"/>
      <c r="J21" s="186"/>
      <c r="K21" s="81" t="str">
        <f t="shared" si="0"/>
        <v/>
      </c>
      <c r="L21" s="103"/>
      <c r="M21" s="103"/>
      <c r="N21" s="103"/>
      <c r="O21" s="103"/>
      <c r="P21" s="103"/>
      <c r="Q21" s="103"/>
    </row>
    <row r="22" spans="1:17" x14ac:dyDescent="0.2">
      <c r="A22" s="52">
        <v>15</v>
      </c>
      <c r="B22" s="181"/>
      <c r="C22" s="182"/>
      <c r="D22" s="183"/>
      <c r="E22" s="183"/>
      <c r="F22" s="184"/>
      <c r="G22" s="187"/>
      <c r="H22" s="186"/>
      <c r="I22" s="206"/>
      <c r="J22" s="186"/>
      <c r="K22" s="81" t="str">
        <f t="shared" si="0"/>
        <v/>
      </c>
      <c r="L22" s="103"/>
      <c r="M22" s="103"/>
      <c r="N22" s="103"/>
      <c r="O22" s="144"/>
      <c r="P22" s="134"/>
      <c r="Q22" s="134"/>
    </row>
    <row r="23" spans="1:17" x14ac:dyDescent="0.2">
      <c r="A23" s="52">
        <v>16</v>
      </c>
      <c r="B23" s="181"/>
      <c r="C23" s="182"/>
      <c r="D23" s="183"/>
      <c r="E23" s="183"/>
      <c r="F23" s="184"/>
      <c r="G23" s="187"/>
      <c r="H23" s="186"/>
      <c r="I23" s="206"/>
      <c r="J23" s="186"/>
      <c r="K23" s="81" t="str">
        <f t="shared" si="0"/>
        <v/>
      </c>
      <c r="L23" s="103"/>
      <c r="M23" s="103"/>
      <c r="N23" s="103"/>
      <c r="O23" s="103"/>
      <c r="P23" s="103"/>
      <c r="Q23" s="103"/>
    </row>
    <row r="24" spans="1:17" x14ac:dyDescent="0.2">
      <c r="A24" s="52">
        <v>17</v>
      </c>
      <c r="B24" s="181"/>
      <c r="C24" s="182"/>
      <c r="D24" s="183"/>
      <c r="E24" s="183"/>
      <c r="F24" s="184"/>
      <c r="G24" s="187"/>
      <c r="H24" s="186"/>
      <c r="I24" s="187"/>
      <c r="J24" s="188"/>
      <c r="K24" s="81" t="str">
        <f t="shared" si="0"/>
        <v/>
      </c>
      <c r="L24" s="103"/>
      <c r="M24" s="103"/>
      <c r="N24" s="103"/>
      <c r="O24" s="103"/>
      <c r="P24" s="103"/>
      <c r="Q24" s="103"/>
    </row>
    <row r="25" spans="1:17" ht="12.75" customHeight="1" x14ac:dyDescent="0.2">
      <c r="A25" s="52">
        <v>18</v>
      </c>
      <c r="B25" s="181"/>
      <c r="C25" s="182"/>
      <c r="D25" s="183"/>
      <c r="E25" s="183"/>
      <c r="F25" s="184"/>
      <c r="G25" s="187"/>
      <c r="H25" s="186"/>
      <c r="I25" s="187"/>
      <c r="J25" s="188"/>
      <c r="K25" s="81" t="str">
        <f t="shared" si="0"/>
        <v/>
      </c>
      <c r="L25" s="103"/>
      <c r="M25" s="103"/>
      <c r="N25" s="103"/>
      <c r="O25" s="103"/>
      <c r="P25" s="103"/>
      <c r="Q25" s="103"/>
    </row>
    <row r="26" spans="1:17" ht="12" customHeight="1" x14ac:dyDescent="0.2">
      <c r="A26" s="52">
        <v>19</v>
      </c>
      <c r="B26" s="181"/>
      <c r="C26" s="182"/>
      <c r="D26" s="183"/>
      <c r="E26" s="183"/>
      <c r="F26" s="184"/>
      <c r="G26" s="187"/>
      <c r="H26" s="186"/>
      <c r="I26" s="187"/>
      <c r="J26" s="188"/>
      <c r="K26" s="81" t="str">
        <f t="shared" si="0"/>
        <v/>
      </c>
      <c r="L26" s="103"/>
      <c r="M26" s="103"/>
      <c r="N26" s="103"/>
      <c r="O26" s="103"/>
      <c r="P26" s="103"/>
      <c r="Q26" s="103"/>
    </row>
    <row r="27" spans="1:17" x14ac:dyDescent="0.2">
      <c r="A27" s="52">
        <v>20</v>
      </c>
      <c r="B27" s="181"/>
      <c r="C27" s="182"/>
      <c r="D27" s="183"/>
      <c r="E27" s="183"/>
      <c r="F27" s="184"/>
      <c r="G27" s="187"/>
      <c r="H27" s="186"/>
      <c r="I27" s="187"/>
      <c r="J27" s="188"/>
      <c r="K27" s="81" t="str">
        <f t="shared" si="0"/>
        <v/>
      </c>
      <c r="L27" s="103"/>
      <c r="M27" s="103"/>
      <c r="N27" s="103"/>
      <c r="O27" s="103"/>
      <c r="P27" s="103"/>
      <c r="Q27" s="103"/>
    </row>
    <row r="28" spans="1:17" x14ac:dyDescent="0.2">
      <c r="A28" s="52">
        <v>21</v>
      </c>
      <c r="B28" s="181"/>
      <c r="C28" s="182"/>
      <c r="D28" s="183"/>
      <c r="E28" s="183"/>
      <c r="F28" s="184"/>
      <c r="G28" s="187"/>
      <c r="H28" s="186"/>
      <c r="I28" s="187"/>
      <c r="J28" s="188"/>
      <c r="K28" s="81" t="str">
        <f t="shared" si="0"/>
        <v/>
      </c>
      <c r="L28" s="103"/>
      <c r="M28" s="103"/>
      <c r="N28" s="103"/>
      <c r="O28" s="103"/>
      <c r="P28" s="103"/>
      <c r="Q28" s="103"/>
    </row>
    <row r="29" spans="1:17" x14ac:dyDescent="0.2">
      <c r="A29" s="52">
        <v>22</v>
      </c>
      <c r="B29" s="181"/>
      <c r="C29" s="182"/>
      <c r="D29" s="183"/>
      <c r="E29" s="183"/>
      <c r="F29" s="184"/>
      <c r="G29" s="187"/>
      <c r="H29" s="186"/>
      <c r="I29" s="187"/>
      <c r="J29" s="188"/>
      <c r="K29" s="81" t="str">
        <f t="shared" si="0"/>
        <v/>
      </c>
      <c r="L29" s="103"/>
      <c r="M29" s="103"/>
      <c r="N29" s="103"/>
      <c r="O29" s="103"/>
      <c r="P29" s="103"/>
      <c r="Q29" s="103"/>
    </row>
    <row r="30" spans="1:17" x14ac:dyDescent="0.2">
      <c r="A30" s="52">
        <v>23</v>
      </c>
      <c r="B30" s="181"/>
      <c r="C30" s="182"/>
      <c r="D30" s="183"/>
      <c r="E30" s="183"/>
      <c r="F30" s="184"/>
      <c r="G30" s="187"/>
      <c r="H30" s="186"/>
      <c r="I30" s="187"/>
      <c r="J30" s="188"/>
      <c r="K30" s="81" t="str">
        <f t="shared" si="0"/>
        <v/>
      </c>
      <c r="L30" s="103"/>
      <c r="M30" s="103"/>
      <c r="N30" s="103"/>
      <c r="O30" s="103"/>
      <c r="P30" s="103"/>
      <c r="Q30" s="103"/>
    </row>
    <row r="31" spans="1:17" x14ac:dyDescent="0.2">
      <c r="A31" s="52">
        <v>24</v>
      </c>
      <c r="B31" s="181"/>
      <c r="C31" s="182"/>
      <c r="D31" s="183"/>
      <c r="E31" s="183"/>
      <c r="F31" s="184"/>
      <c r="G31" s="187"/>
      <c r="H31" s="186"/>
      <c r="I31" s="187"/>
      <c r="J31" s="188"/>
      <c r="K31" s="81" t="str">
        <f t="shared" si="0"/>
        <v/>
      </c>
      <c r="L31" s="103"/>
      <c r="M31" s="103"/>
      <c r="N31" s="103"/>
      <c r="O31" s="103"/>
      <c r="P31" s="103"/>
      <c r="Q31" s="103"/>
    </row>
    <row r="32" spans="1:17" x14ac:dyDescent="0.2">
      <c r="A32" s="52">
        <v>25</v>
      </c>
      <c r="B32" s="181"/>
      <c r="C32" s="182"/>
      <c r="D32" s="183"/>
      <c r="E32" s="183"/>
      <c r="F32" s="184"/>
      <c r="G32" s="187"/>
      <c r="H32" s="186"/>
      <c r="I32" s="187"/>
      <c r="J32" s="188"/>
      <c r="K32" s="81" t="str">
        <f t="shared" si="0"/>
        <v/>
      </c>
      <c r="L32" s="103"/>
      <c r="M32" s="103"/>
      <c r="N32" s="103"/>
      <c r="O32" s="103"/>
      <c r="P32" s="103"/>
      <c r="Q32" s="103"/>
    </row>
    <row r="33" spans="1:17" x14ac:dyDescent="0.2">
      <c r="A33" s="52">
        <v>26</v>
      </c>
      <c r="B33" s="181"/>
      <c r="C33" s="182"/>
      <c r="D33" s="183"/>
      <c r="E33" s="183"/>
      <c r="F33" s="184"/>
      <c r="G33" s="187"/>
      <c r="H33" s="186"/>
      <c r="I33" s="187"/>
      <c r="J33" s="188"/>
      <c r="K33" s="81" t="str">
        <f t="shared" si="0"/>
        <v/>
      </c>
      <c r="L33" s="103"/>
      <c r="M33" s="103"/>
      <c r="N33" s="103"/>
      <c r="O33" s="144"/>
      <c r="P33" s="103"/>
      <c r="Q33" s="103"/>
    </row>
    <row r="34" spans="1:17" ht="12.75" customHeight="1" x14ac:dyDescent="0.2">
      <c r="A34" s="52">
        <v>27</v>
      </c>
      <c r="B34" s="207"/>
      <c r="C34" s="207"/>
      <c r="D34" s="208"/>
      <c r="E34" s="208"/>
      <c r="F34" s="209"/>
      <c r="G34" s="210"/>
      <c r="H34" s="186"/>
      <c r="I34" s="187"/>
      <c r="J34" s="188"/>
      <c r="K34" s="81" t="str">
        <f t="shared" si="0"/>
        <v/>
      </c>
      <c r="L34" s="103"/>
      <c r="M34" s="103"/>
      <c r="N34" s="103"/>
      <c r="O34" s="103"/>
      <c r="P34" s="103"/>
      <c r="Q34" s="103"/>
    </row>
    <row r="35" spans="1:17" x14ac:dyDescent="0.2">
      <c r="A35" s="52">
        <v>28</v>
      </c>
      <c r="B35" s="181"/>
      <c r="C35" s="182"/>
      <c r="D35" s="183"/>
      <c r="E35" s="183"/>
      <c r="F35" s="184"/>
      <c r="G35" s="187"/>
      <c r="H35" s="186"/>
      <c r="I35" s="187"/>
      <c r="J35" s="188"/>
      <c r="K35" s="81" t="str">
        <f t="shared" si="0"/>
        <v/>
      </c>
      <c r="L35" s="103"/>
      <c r="M35" s="103"/>
      <c r="N35" s="103"/>
      <c r="O35" s="144"/>
      <c r="P35" s="103"/>
      <c r="Q35" s="103"/>
    </row>
    <row r="36" spans="1:17" x14ac:dyDescent="0.2">
      <c r="A36" s="52">
        <v>29</v>
      </c>
      <c r="B36" s="181"/>
      <c r="C36" s="182"/>
      <c r="D36" s="183"/>
      <c r="E36" s="183"/>
      <c r="F36" s="184"/>
      <c r="G36" s="187"/>
      <c r="H36" s="186"/>
      <c r="I36" s="187"/>
      <c r="J36" s="188"/>
      <c r="K36" s="81" t="str">
        <f>IF(I36&gt;0,I36-#REF!,"")</f>
        <v/>
      </c>
      <c r="L36" s="103"/>
      <c r="M36" s="103"/>
      <c r="N36" s="103"/>
      <c r="O36" s="103"/>
      <c r="P36" s="104"/>
      <c r="Q36" s="105"/>
    </row>
    <row r="37" spans="1:17" s="30" customFormat="1" x14ac:dyDescent="0.2">
      <c r="A37" s="52">
        <v>30</v>
      </c>
      <c r="B37" s="181"/>
      <c r="C37" s="182"/>
      <c r="D37" s="183"/>
      <c r="E37" s="183"/>
      <c r="F37" s="184"/>
      <c r="G37" s="187"/>
      <c r="H37" s="186"/>
      <c r="I37" s="187"/>
      <c r="J37" s="188"/>
      <c r="K37" s="81" t="str">
        <f>IF(I37&gt;0,I37-G37,"")</f>
        <v/>
      </c>
      <c r="L37" s="103"/>
      <c r="M37" s="104"/>
      <c r="N37" s="105"/>
      <c r="O37" s="103"/>
      <c r="P37" s="104"/>
      <c r="Q37" s="105"/>
    </row>
    <row r="38" spans="1:17" x14ac:dyDescent="0.2">
      <c r="A38" s="52">
        <v>31</v>
      </c>
      <c r="B38" s="181"/>
      <c r="C38" s="182"/>
      <c r="D38" s="183"/>
      <c r="E38" s="183"/>
      <c r="F38" s="184"/>
      <c r="G38" s="187"/>
      <c r="H38" s="186"/>
      <c r="I38" s="187"/>
      <c r="J38" s="188"/>
      <c r="K38" s="81" t="str">
        <f>IF(I38&gt;0,I38-G38,"")</f>
        <v/>
      </c>
      <c r="L38" s="103"/>
      <c r="M38" s="104"/>
      <c r="N38" s="105"/>
      <c r="O38" s="103"/>
      <c r="P38" s="104"/>
      <c r="Q38" s="105"/>
    </row>
    <row r="39" spans="1:17" x14ac:dyDescent="0.2">
      <c r="A39" s="52">
        <v>32</v>
      </c>
      <c r="B39" s="181"/>
      <c r="C39" s="182"/>
      <c r="D39" s="183"/>
      <c r="E39" s="183"/>
      <c r="F39" s="184"/>
      <c r="G39" s="187"/>
      <c r="H39" s="186"/>
      <c r="I39" s="187"/>
      <c r="J39" s="188"/>
      <c r="K39" s="81" t="str">
        <f>IF(I39&gt;0,I39-G39,"")</f>
        <v/>
      </c>
      <c r="L39" s="103"/>
      <c r="M39" s="104"/>
      <c r="N39" s="105"/>
      <c r="O39" s="103"/>
      <c r="P39" s="104"/>
      <c r="Q39" s="105"/>
    </row>
    <row r="40" spans="1:17" x14ac:dyDescent="0.2">
      <c r="A40" s="52">
        <v>33</v>
      </c>
      <c r="B40" s="199"/>
      <c r="C40" s="182"/>
      <c r="D40" s="193"/>
      <c r="E40" s="193"/>
      <c r="F40" s="194"/>
      <c r="G40" s="197"/>
      <c r="H40" s="196"/>
      <c r="I40" s="197"/>
      <c r="J40" s="198"/>
      <c r="K40" s="81" t="str">
        <f>IF(I40&gt;0,I40-G40,"")</f>
        <v/>
      </c>
      <c r="L40" s="103"/>
      <c r="M40" s="104"/>
      <c r="N40" s="105"/>
      <c r="O40" s="103"/>
      <c r="P40" s="104"/>
      <c r="Q40" s="105"/>
    </row>
    <row r="41" spans="1:17" x14ac:dyDescent="0.2">
      <c r="A41" s="52">
        <v>34</v>
      </c>
      <c r="B41" s="181"/>
      <c r="C41" s="182"/>
      <c r="D41" s="183"/>
      <c r="E41" s="183"/>
      <c r="F41" s="184"/>
      <c r="G41" s="187"/>
      <c r="H41" s="186"/>
      <c r="I41" s="187"/>
      <c r="J41" s="188"/>
      <c r="K41" s="81" t="str">
        <f>IF(I41&gt;0,I41-#REF!,"")</f>
        <v/>
      </c>
      <c r="L41" s="103"/>
      <c r="M41" s="104"/>
      <c r="N41" s="105"/>
      <c r="O41" s="103"/>
      <c r="P41" s="104"/>
      <c r="Q41" s="105"/>
    </row>
    <row r="42" spans="1:17" x14ac:dyDescent="0.2">
      <c r="A42" s="52">
        <v>35</v>
      </c>
      <c r="B42" s="181"/>
      <c r="C42" s="182"/>
      <c r="D42" s="181"/>
      <c r="E42" s="181"/>
      <c r="F42" s="187"/>
      <c r="G42" s="187"/>
      <c r="H42" s="186"/>
      <c r="I42" s="187"/>
      <c r="J42" s="188"/>
      <c r="K42" s="141" t="str">
        <f t="shared" ref="K42:K48" si="1">IF(I42&gt;0,I42-G42,"")</f>
        <v/>
      </c>
      <c r="L42" s="135"/>
      <c r="M42" s="104"/>
      <c r="N42" s="105"/>
      <c r="O42" s="103"/>
      <c r="P42" s="104"/>
      <c r="Q42" s="105"/>
    </row>
    <row r="43" spans="1:17" x14ac:dyDescent="0.2">
      <c r="A43" s="52">
        <v>36</v>
      </c>
      <c r="B43" s="181"/>
      <c r="C43" s="182"/>
      <c r="D43" s="183"/>
      <c r="E43" s="183"/>
      <c r="F43" s="184"/>
      <c r="G43" s="187"/>
      <c r="H43" s="186"/>
      <c r="I43" s="187"/>
      <c r="J43" s="188"/>
      <c r="K43" s="81" t="str">
        <f t="shared" si="1"/>
        <v/>
      </c>
      <c r="L43" s="103"/>
      <c r="M43" s="104"/>
      <c r="N43" s="105"/>
      <c r="O43" s="103"/>
      <c r="P43" s="104"/>
      <c r="Q43" s="105"/>
    </row>
    <row r="44" spans="1:17" x14ac:dyDescent="0.2">
      <c r="A44" s="52">
        <v>37</v>
      </c>
      <c r="B44" s="181"/>
      <c r="C44" s="182"/>
      <c r="D44" s="183"/>
      <c r="E44" s="183"/>
      <c r="F44" s="184"/>
      <c r="G44" s="187"/>
      <c r="H44" s="186"/>
      <c r="I44" s="187"/>
      <c r="J44" s="188"/>
      <c r="K44" s="81" t="str">
        <f t="shared" si="1"/>
        <v/>
      </c>
      <c r="L44" s="103"/>
      <c r="M44" s="104"/>
      <c r="N44" s="105"/>
      <c r="O44" s="103"/>
      <c r="P44" s="104"/>
      <c r="Q44" s="105"/>
    </row>
    <row r="45" spans="1:17" x14ac:dyDescent="0.2">
      <c r="A45" s="52">
        <v>38</v>
      </c>
      <c r="B45" s="181"/>
      <c r="C45" s="182"/>
      <c r="D45" s="183"/>
      <c r="E45" s="183"/>
      <c r="F45" s="184"/>
      <c r="G45" s="187"/>
      <c r="H45" s="186"/>
      <c r="I45" s="187"/>
      <c r="J45" s="188"/>
      <c r="K45" s="81" t="str">
        <f t="shared" si="1"/>
        <v/>
      </c>
      <c r="L45" s="103"/>
      <c r="M45" s="104"/>
      <c r="N45" s="105"/>
      <c r="O45" s="103"/>
      <c r="P45" s="104"/>
      <c r="Q45" s="105"/>
    </row>
    <row r="46" spans="1:17" x14ac:dyDescent="0.2">
      <c r="A46" s="52">
        <v>39</v>
      </c>
      <c r="B46" s="181"/>
      <c r="C46" s="182"/>
      <c r="D46" s="183"/>
      <c r="E46" s="183"/>
      <c r="F46" s="184"/>
      <c r="G46" s="187"/>
      <c r="H46" s="186"/>
      <c r="I46" s="187"/>
      <c r="J46" s="188"/>
      <c r="K46" s="81" t="str">
        <f t="shared" si="1"/>
        <v/>
      </c>
      <c r="L46" s="103"/>
      <c r="M46" s="104"/>
      <c r="N46" s="105"/>
      <c r="O46" s="103"/>
      <c r="P46" s="104"/>
      <c r="Q46" s="105"/>
    </row>
    <row r="47" spans="1:17" x14ac:dyDescent="0.2">
      <c r="A47" s="52">
        <v>40</v>
      </c>
      <c r="B47" s="181"/>
      <c r="C47" s="182"/>
      <c r="D47" s="183"/>
      <c r="E47" s="183"/>
      <c r="F47" s="184"/>
      <c r="G47" s="187"/>
      <c r="H47" s="186"/>
      <c r="I47" s="187"/>
      <c r="J47" s="188"/>
      <c r="K47" s="81" t="str">
        <f t="shared" si="1"/>
        <v/>
      </c>
      <c r="L47" s="103"/>
      <c r="M47" s="104"/>
      <c r="N47" s="105"/>
      <c r="O47" s="103"/>
      <c r="P47" s="104"/>
      <c r="Q47" s="105"/>
    </row>
    <row r="48" spans="1:17" x14ac:dyDescent="0.2">
      <c r="A48" s="52">
        <v>41</v>
      </c>
      <c r="B48" s="181"/>
      <c r="C48" s="182"/>
      <c r="D48" s="183"/>
      <c r="E48" s="183"/>
      <c r="F48" s="184"/>
      <c r="G48" s="187"/>
      <c r="H48" s="186"/>
      <c r="I48" s="187"/>
      <c r="J48" s="188"/>
      <c r="K48" s="81" t="str">
        <f t="shared" si="1"/>
        <v/>
      </c>
      <c r="L48" s="103"/>
      <c r="M48" s="104"/>
      <c r="N48" s="105"/>
      <c r="O48" s="103"/>
      <c r="P48" s="104"/>
      <c r="Q48" s="105"/>
    </row>
    <row r="49" spans="1:17" x14ac:dyDescent="0.2">
      <c r="A49" s="52">
        <v>42</v>
      </c>
      <c r="B49" s="181"/>
      <c r="C49" s="182"/>
      <c r="D49" s="183"/>
      <c r="E49" s="183"/>
      <c r="F49" s="184"/>
      <c r="G49" s="187"/>
      <c r="H49" s="186"/>
      <c r="I49" s="207"/>
      <c r="J49" s="208"/>
      <c r="K49" s="26"/>
      <c r="L49" s="142">
        <v>39178</v>
      </c>
      <c r="M49" s="104"/>
      <c r="N49" s="105"/>
      <c r="O49" s="103"/>
      <c r="P49" s="104"/>
      <c r="Q49" s="105"/>
    </row>
    <row r="50" spans="1:17" x14ac:dyDescent="0.2">
      <c r="A50" s="52">
        <v>43</v>
      </c>
      <c r="B50" s="199"/>
      <c r="C50" s="182"/>
      <c r="D50" s="193"/>
      <c r="E50" s="193"/>
      <c r="F50" s="202"/>
      <c r="G50" s="199"/>
      <c r="H50" s="203"/>
      <c r="I50" s="204"/>
      <c r="J50" s="205"/>
      <c r="K50" s="81" t="str">
        <f>IF(I50&gt;0,I50-G50,"")</f>
        <v/>
      </c>
      <c r="L50" s="103"/>
      <c r="M50" s="104"/>
      <c r="N50" s="105"/>
      <c r="O50" s="103"/>
      <c r="P50" s="104"/>
      <c r="Q50" s="105"/>
    </row>
    <row r="51" spans="1:17" x14ac:dyDescent="0.2">
      <c r="A51" s="52">
        <v>44</v>
      </c>
      <c r="B51" s="199"/>
      <c r="C51" s="182"/>
      <c r="D51" s="193"/>
      <c r="E51" s="193"/>
      <c r="F51" s="202"/>
      <c r="G51" s="199"/>
      <c r="H51" s="203"/>
      <c r="I51" s="204"/>
      <c r="J51" s="205"/>
      <c r="K51" s="81" t="str">
        <f>IF(I51&gt;0,I51-G51,"")</f>
        <v/>
      </c>
      <c r="L51" s="103"/>
      <c r="M51" s="104"/>
      <c r="N51" s="105"/>
      <c r="O51" s="103"/>
      <c r="P51" s="104"/>
      <c r="Q51" s="105"/>
    </row>
    <row r="52" spans="1:17" x14ac:dyDescent="0.2">
      <c r="A52" s="52">
        <v>45</v>
      </c>
      <c r="B52" s="73"/>
      <c r="C52" s="74"/>
      <c r="D52" s="75"/>
      <c r="E52" s="75"/>
      <c r="F52" s="94"/>
      <c r="G52" s="73"/>
      <c r="H52" s="95"/>
      <c r="I52" s="96"/>
      <c r="J52" s="97"/>
      <c r="K52" s="81" t="str">
        <f>IF(I52&gt;0,I52-G52,"")</f>
        <v/>
      </c>
      <c r="L52" s="103"/>
      <c r="M52" s="104"/>
      <c r="N52" s="105"/>
      <c r="O52" s="103"/>
      <c r="P52" s="104"/>
      <c r="Q52" s="105"/>
    </row>
    <row r="53" spans="1:17" x14ac:dyDescent="0.2">
      <c r="A53" s="52"/>
      <c r="B53" s="98" t="s">
        <v>21</v>
      </c>
      <c r="C53" s="52"/>
      <c r="D53" s="52"/>
      <c r="E53" s="52"/>
      <c r="F53" s="99">
        <f>COUNTA(F8:F52)</f>
        <v>0</v>
      </c>
      <c r="G53" s="99">
        <f>COUNTA(G8:G52)</f>
        <v>0</v>
      </c>
      <c r="H53" s="100">
        <f>SUM(H8:H52)</f>
        <v>0</v>
      </c>
      <c r="I53" s="99">
        <f>COUNTA(I8:I52)</f>
        <v>0</v>
      </c>
      <c r="J53" s="101">
        <f>SUM(J8:J52)</f>
        <v>0</v>
      </c>
      <c r="K53" s="102" t="e">
        <f>AVERAGE(K8:K52)</f>
        <v>#DIV/0!</v>
      </c>
    </row>
    <row r="54" spans="1:17" x14ac:dyDescent="0.2">
      <c r="F54" s="70" t="s">
        <v>76</v>
      </c>
      <c r="G54" s="70" t="s">
        <v>77</v>
      </c>
      <c r="H54" s="70" t="s">
        <v>79</v>
      </c>
      <c r="I54" s="70" t="s">
        <v>78</v>
      </c>
      <c r="J54" s="70" t="s">
        <v>80</v>
      </c>
    </row>
    <row r="55" spans="1:17" x14ac:dyDescent="0.2">
      <c r="B55" s="136"/>
    </row>
    <row r="100" spans="3:5" x14ac:dyDescent="0.2">
      <c r="C100" t="str">
        <f>+'Lists &amp; Targets'!B4</f>
        <v>Source List</v>
      </c>
      <c r="D100" t="str">
        <f>+'Lists &amp; Targets'!D4</f>
        <v>Region List</v>
      </c>
      <c r="E100" t="str">
        <f>+'Lists &amp; Targets'!G4</f>
        <v>Job Type List</v>
      </c>
    </row>
    <row r="101" spans="3:5" x14ac:dyDescent="0.2">
      <c r="C101" t="str">
        <f>+'Lists &amp; Targets'!B5</f>
        <v>Chamber Directories</v>
      </c>
      <c r="D101" t="str">
        <f>+'Lists &amp; Targets'!D5</f>
        <v>Region 1</v>
      </c>
      <c r="E101" t="str">
        <f>+'Lists &amp; Targets'!G5</f>
        <v>Residential Interior</v>
      </c>
    </row>
    <row r="102" spans="3:5" x14ac:dyDescent="0.2">
      <c r="C102" t="str">
        <f>+'Lists &amp; Targets'!B6</f>
        <v>Contractor - Repeat Business</v>
      </c>
      <c r="D102" t="str">
        <f>+'Lists &amp; Targets'!D6</f>
        <v>Region 2</v>
      </c>
      <c r="E102" t="str">
        <f>+'Lists &amp; Targets'!G6</f>
        <v>Residential Exterior</v>
      </c>
    </row>
    <row r="103" spans="3:5" x14ac:dyDescent="0.2">
      <c r="C103" t="str">
        <f>+'Lists &amp; Targets'!B7</f>
        <v>Designer - Repeat Business</v>
      </c>
      <c r="D103" t="str">
        <f>+'Lists &amp; Targets'!D7</f>
        <v>Region 3</v>
      </c>
      <c r="E103" t="str">
        <f>+'Lists &amp; Targets'!G7</f>
        <v>Commercial</v>
      </c>
    </row>
    <row r="104" spans="3:5" x14ac:dyDescent="0.2">
      <c r="C104" t="str">
        <f>+'Lists &amp; Targets'!B8</f>
        <v>Direct Contact with Employee</v>
      </c>
      <c r="D104" t="str">
        <f>+'Lists &amp; Targets'!D8</f>
        <v>Region 4</v>
      </c>
      <c r="E104" t="str">
        <f>+'Lists &amp; Targets'!G8</f>
        <v>Remodel</v>
      </c>
    </row>
    <row r="105" spans="3:5" x14ac:dyDescent="0.2">
      <c r="C105" t="str">
        <f>+'Lists &amp; Targets'!B9</f>
        <v xml:space="preserve">Direct Mail Postcards - Fall </v>
      </c>
      <c r="D105" t="str">
        <f>+'Lists &amp; Targets'!D9</f>
        <v>Region 5</v>
      </c>
      <c r="E105" t="str">
        <f>+'Lists &amp; Targets'!G9</f>
        <v>Wallpaper</v>
      </c>
    </row>
    <row r="106" spans="3:5" x14ac:dyDescent="0.2">
      <c r="C106" t="str">
        <f>+'Lists &amp; Targets'!B10</f>
        <v>Direct Mail Postcards - Spring</v>
      </c>
      <c r="D106" t="str">
        <f>+'Lists &amp; Targets'!D10</f>
        <v>Region 6</v>
      </c>
      <c r="E106" t="str">
        <f>+'Lists &amp; Targets'!G10</f>
        <v>New Construction</v>
      </c>
    </row>
    <row r="107" spans="3:5" x14ac:dyDescent="0.2">
      <c r="C107" t="str">
        <f>+'Lists &amp; Targets'!B11</f>
        <v>Direct Mail Postcards - Winter</v>
      </c>
      <c r="D107" t="str">
        <f>+'Lists &amp; Targets'!D11</f>
        <v>Region 7</v>
      </c>
      <c r="E107" t="str">
        <f>+'Lists &amp; Targets'!G11</f>
        <v xml:space="preserve">Other  </v>
      </c>
    </row>
    <row r="108" spans="3:5" x14ac:dyDescent="0.2">
      <c r="C108" t="str">
        <f>+'Lists &amp; Targets'!B12</f>
        <v>Door Hangers</v>
      </c>
      <c r="D108" t="str">
        <f>+'Lists &amp; Targets'!D12</f>
        <v>Region 8</v>
      </c>
      <c r="E108">
        <f>+'Lists &amp; Targets'!G12</f>
        <v>0</v>
      </c>
    </row>
    <row r="109" spans="3:5" x14ac:dyDescent="0.2">
      <c r="C109" t="str">
        <f>+'Lists &amp; Targets'!B13</f>
        <v>Flyer</v>
      </c>
      <c r="D109" t="str">
        <f>+'Lists &amp; Targets'!D13</f>
        <v>Region 9</v>
      </c>
      <c r="E109">
        <f>+'Lists &amp; Targets'!G13</f>
        <v>0</v>
      </c>
    </row>
    <row r="110" spans="3:5" x14ac:dyDescent="0.2">
      <c r="C110" t="str">
        <f>+'Lists &amp; Targets'!B14</f>
        <v>Home Shows</v>
      </c>
      <c r="D110" t="str">
        <f>+'Lists &amp; Targets'!D14</f>
        <v>Region 10</v>
      </c>
      <c r="E110">
        <f>+'Lists &amp; Targets'!G14</f>
        <v>0</v>
      </c>
    </row>
    <row r="111" spans="3:5" x14ac:dyDescent="0.2">
      <c r="C111" t="str">
        <f>+'Lists &amp; Targets'!B15</f>
        <v>Networking Group</v>
      </c>
      <c r="D111">
        <f>+'Lists &amp; Targets'!D15</f>
        <v>0</v>
      </c>
      <c r="E111">
        <f>+'Lists &amp; Targets'!G15</f>
        <v>0</v>
      </c>
    </row>
    <row r="112" spans="3:5" x14ac:dyDescent="0.2">
      <c r="C112" t="str">
        <f>+'Lists &amp; Targets'!B16</f>
        <v>Newsletter</v>
      </c>
      <c r="D112">
        <f>+'Lists &amp; Targets'!D16</f>
        <v>0</v>
      </c>
      <c r="E112">
        <f>+'Lists &amp; Targets'!G16</f>
        <v>0</v>
      </c>
    </row>
    <row r="113" spans="3:5" x14ac:dyDescent="0.2">
      <c r="C113" t="str">
        <f>+'Lists &amp; Targets'!B17</f>
        <v>Newspaper Advertisements</v>
      </c>
      <c r="D113">
        <f>+'Lists &amp; Targets'!D17</f>
        <v>0</v>
      </c>
      <c r="E113">
        <f>+'Lists &amp; Targets'!G17</f>
        <v>0</v>
      </c>
    </row>
    <row r="114" spans="3:5" x14ac:dyDescent="0.2">
      <c r="C114" t="str">
        <f>+'Lists &amp; Targets'!B18</f>
        <v>Online Yellow Pages</v>
      </c>
      <c r="D114">
        <f>+'Lists &amp; Targets'!D18</f>
        <v>0</v>
      </c>
      <c r="E114">
        <f>+'Lists &amp; Targets'!G18</f>
        <v>0</v>
      </c>
    </row>
    <row r="115" spans="3:5" x14ac:dyDescent="0.2">
      <c r="C115" t="str">
        <f>+'Lists &amp; Targets'!B19</f>
        <v>Overall Branding</v>
      </c>
      <c r="D115">
        <f>+'Lists &amp; Targets'!D19</f>
        <v>0</v>
      </c>
      <c r="E115">
        <f>+'Lists &amp; Targets'!G19</f>
        <v>0</v>
      </c>
    </row>
    <row r="116" spans="3:5" x14ac:dyDescent="0.2">
      <c r="C116" t="str">
        <f>+'Lists &amp; Targets'!B20</f>
        <v>Past Customer</v>
      </c>
      <c r="D116">
        <f>+'Lists &amp; Targets'!D20</f>
        <v>0</v>
      </c>
      <c r="E116">
        <f>+'Lists &amp; Targets'!G20</f>
        <v>0</v>
      </c>
    </row>
    <row r="117" spans="3:5" x14ac:dyDescent="0.2">
      <c r="C117" t="str">
        <f>+'Lists &amp; Targets'!B21</f>
        <v>Proximity Mailings</v>
      </c>
      <c r="D117">
        <f>+'Lists &amp; Targets'!D21</f>
        <v>0</v>
      </c>
      <c r="E117">
        <f>+'Lists &amp; Targets'!G21</f>
        <v>0</v>
      </c>
    </row>
    <row r="118" spans="3:5" x14ac:dyDescent="0.2">
      <c r="C118" t="str">
        <f>+'Lists &amp; Targets'!B22</f>
        <v>Publications</v>
      </c>
      <c r="D118">
        <f>+'Lists &amp; Targets'!D22</f>
        <v>0</v>
      </c>
      <c r="E118">
        <f>+'Lists &amp; Targets'!G22</f>
        <v>0</v>
      </c>
    </row>
    <row r="119" spans="3:5" x14ac:dyDescent="0.2">
      <c r="C119" t="str">
        <f>+'Lists &amp; Targets'!B23</f>
        <v>Referral from Business Contact</v>
      </c>
      <c r="D119">
        <f>+'Lists &amp; Targets'!D23</f>
        <v>0</v>
      </c>
      <c r="E119">
        <f>+'Lists &amp; Targets'!G23</f>
        <v>0</v>
      </c>
    </row>
    <row r="120" spans="3:5" x14ac:dyDescent="0.2">
      <c r="C120" t="str">
        <f>+'Lists &amp; Targets'!B24</f>
        <v>Referral from Contractor</v>
      </c>
      <c r="D120">
        <f>+'Lists &amp; Targets'!D24</f>
        <v>0</v>
      </c>
      <c r="E120">
        <f>+'Lists &amp; Targets'!G24</f>
        <v>0</v>
      </c>
    </row>
    <row r="121" spans="3:5" x14ac:dyDescent="0.2">
      <c r="C121" t="str">
        <f>+'Lists &amp; Targets'!B25</f>
        <v>Referral from Designer</v>
      </c>
      <c r="D121">
        <f>+'Lists &amp; Targets'!D25</f>
        <v>0</v>
      </c>
      <c r="E121">
        <f>+'Lists &amp; Targets'!G25</f>
        <v>0</v>
      </c>
    </row>
    <row r="122" spans="3:5" x14ac:dyDescent="0.2">
      <c r="C122" t="str">
        <f>+'Lists &amp; Targets'!B26</f>
        <v>Referral from Past Customer</v>
      </c>
      <c r="D122">
        <f>+'Lists &amp; Targets'!D26</f>
        <v>0</v>
      </c>
      <c r="E122">
        <f>+'Lists &amp; Targets'!G26</f>
        <v>0</v>
      </c>
    </row>
    <row r="123" spans="3:5" x14ac:dyDescent="0.2">
      <c r="C123" t="str">
        <f>+'Lists &amp; Targets'!B27</f>
        <v>Referral Program</v>
      </c>
      <c r="D123">
        <f>+'Lists &amp; Targets'!D27</f>
        <v>0</v>
      </c>
      <c r="E123">
        <f>+'Lists &amp; Targets'!G27</f>
        <v>0</v>
      </c>
    </row>
    <row r="124" spans="3:5" x14ac:dyDescent="0.2">
      <c r="C124" t="str">
        <f>+'Lists &amp; Targets'!B28</f>
        <v>Search Engine Marketing</v>
      </c>
    </row>
    <row r="125" spans="3:5" x14ac:dyDescent="0.2">
      <c r="C125" t="str">
        <f>+'Lists &amp; Targets'!B29</f>
        <v>Telemarketing</v>
      </c>
    </row>
    <row r="126" spans="3:5" x14ac:dyDescent="0.2">
      <c r="C126" t="str">
        <f>+'Lists &amp; Targets'!B30</f>
        <v>Truck Signs</v>
      </c>
    </row>
    <row r="127" spans="3:5" x14ac:dyDescent="0.2">
      <c r="C127" t="str">
        <f>+'Lists &amp; Targets'!B31</f>
        <v>Uniforms</v>
      </c>
    </row>
    <row r="128" spans="3:5" x14ac:dyDescent="0.2">
      <c r="C128" t="str">
        <f>+'Lists &amp; Targets'!B32</f>
        <v>Website</v>
      </c>
    </row>
    <row r="129" spans="3:3" x14ac:dyDescent="0.2">
      <c r="C129" t="str">
        <f>+'Lists &amp; Targets'!B33</f>
        <v>Yard Signs</v>
      </c>
    </row>
    <row r="130" spans="3:3" x14ac:dyDescent="0.2">
      <c r="C130" t="str">
        <f>+'Lists &amp; Targets'!B34</f>
        <v xml:space="preserve">Yellow Pages </v>
      </c>
    </row>
  </sheetData>
  <autoFilter ref="C7:E7"/>
  <customSheetViews>
    <customSheetView guid="{6578E43A-B566-4E0F-A0A9-B319CC9B6A12}" showAutoFilter="1" hiddenColumns="1" showRuler="0" topLeftCell="A13">
      <selection activeCell="B14" sqref="B14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  <autoFilter ref="B1:D1"/>
    </customSheetView>
  </customSheetViews>
  <mergeCells count="6">
    <mergeCell ref="O6:Q6"/>
    <mergeCell ref="L6:N6"/>
    <mergeCell ref="A1:K1"/>
    <mergeCell ref="A2:K2"/>
    <mergeCell ref="A4:K4"/>
    <mergeCell ref="A6:K6"/>
  </mergeCells>
  <phoneticPr fontId="0" type="noConversion"/>
  <dataValidations count="3">
    <dataValidation type="list" allowBlank="1" showInputMessage="1" showErrorMessage="1" sqref="D43:D52 D8:D41">
      <formula1>$D$101:$D$125</formula1>
    </dataValidation>
    <dataValidation type="list" allowBlank="1" showInputMessage="1" showErrorMessage="1" sqref="E43:E52 E8:E41">
      <formula1>$E$101:$E$125</formula1>
    </dataValidation>
    <dataValidation type="list" allowBlank="1" showInputMessage="1" showErrorMessage="1" sqref="C8:C142">
      <formula1>$C$101:$C$142</formula1>
    </dataValidation>
  </dataValidations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50"/>
  </sheetPr>
  <dimension ref="A1:P77"/>
  <sheetViews>
    <sheetView topLeftCell="A14" zoomScaleNormal="100" workbookViewId="0">
      <selection activeCell="D5" sqref="D5"/>
    </sheetView>
  </sheetViews>
  <sheetFormatPr defaultRowHeight="12.75" x14ac:dyDescent="0.2"/>
  <cols>
    <col min="1" max="1" width="33.5703125" customWidth="1"/>
    <col min="2" max="2" width="8.7109375" customWidth="1"/>
    <col min="3" max="3" width="3.7109375" customWidth="1"/>
    <col min="4" max="4" width="8.7109375" customWidth="1"/>
    <col min="5" max="5" width="4.5703125" customWidth="1"/>
    <col min="6" max="6" width="8.7109375" customWidth="1"/>
    <col min="7" max="7" width="3.7109375" customWidth="1"/>
    <col min="8" max="8" width="11.140625" bestFit="1" customWidth="1"/>
    <col min="9" max="9" width="9" bestFit="1" customWidth="1"/>
    <col min="10" max="10" width="9.7109375" bestFit="1" customWidth="1"/>
    <col min="11" max="11" width="3.7109375" customWidth="1"/>
    <col min="13" max="13" width="3.7109375" customWidth="1"/>
    <col min="15" max="15" width="3.7109375" customWidth="1"/>
    <col min="16" max="16" width="10.7109375" customWidth="1"/>
  </cols>
  <sheetData>
    <row r="1" spans="1:16" s="34" customFormat="1" ht="20.25" x14ac:dyDescent="0.3">
      <c r="A1" s="260" t="str">
        <f>+'Sales Master'!A1:Y1</f>
        <v>Your Company Name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x14ac:dyDescent="0.2">
      <c r="A2" s="261" t="s">
        <v>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12.75" customHeight="1" x14ac:dyDescent="0.2">
      <c r="A4" s="7" t="s">
        <v>25</v>
      </c>
      <c r="B4" s="27" t="s">
        <v>42</v>
      </c>
      <c r="C4" s="27"/>
      <c r="D4" s="27">
        <v>2013</v>
      </c>
      <c r="E4" s="262" t="s">
        <v>53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x14ac:dyDescent="0.2">
      <c r="A5" s="7"/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"/>
    </row>
    <row r="6" spans="1:16" x14ac:dyDescent="0.2">
      <c r="A6" s="40"/>
      <c r="B6" s="41"/>
      <c r="C6" s="41"/>
      <c r="H6" s="42"/>
      <c r="I6" s="42"/>
      <c r="J6" s="42"/>
    </row>
    <row r="7" spans="1:16" ht="12.75" customHeight="1" x14ac:dyDescent="0.2">
      <c r="A7" s="43" t="s">
        <v>14</v>
      </c>
      <c r="B7" s="44">
        <f>+March!G53</f>
        <v>0</v>
      </c>
      <c r="C7" s="4"/>
      <c r="H7" s="54" t="s">
        <v>55</v>
      </c>
      <c r="I7" s="45">
        <f>+March!H53</f>
        <v>0</v>
      </c>
      <c r="J7" s="46"/>
    </row>
    <row r="8" spans="1:16" x14ac:dyDescent="0.2">
      <c r="A8" s="40"/>
      <c r="B8" s="41"/>
      <c r="C8" s="4"/>
      <c r="H8" s="54"/>
      <c r="I8" s="46"/>
      <c r="J8" s="46"/>
    </row>
    <row r="9" spans="1:16" ht="12.75" customHeight="1" x14ac:dyDescent="0.2">
      <c r="A9" s="43" t="s">
        <v>15</v>
      </c>
      <c r="B9" s="44">
        <f>+March!I53</f>
        <v>0</v>
      </c>
      <c r="C9" s="4"/>
      <c r="H9" s="55" t="s">
        <v>56</v>
      </c>
      <c r="I9" s="45">
        <f>+March!J53</f>
        <v>0</v>
      </c>
      <c r="J9" s="46"/>
    </row>
    <row r="10" spans="1:16" x14ac:dyDescent="0.2">
      <c r="A10" s="40"/>
      <c r="B10" s="41"/>
      <c r="C10" s="4"/>
      <c r="H10" s="54"/>
      <c r="I10" s="42"/>
      <c r="J10" s="42"/>
    </row>
    <row r="11" spans="1:16" x14ac:dyDescent="0.2">
      <c r="A11" s="43" t="s">
        <v>16</v>
      </c>
      <c r="B11" s="47" t="e">
        <f>+March!K53</f>
        <v>#DIV/0!</v>
      </c>
      <c r="C11" s="4"/>
      <c r="H11" s="54"/>
      <c r="I11" s="42"/>
      <c r="J11" s="42"/>
    </row>
    <row r="12" spans="1:16" x14ac:dyDescent="0.2">
      <c r="A12" s="40"/>
      <c r="B12" s="41"/>
      <c r="C12" s="4"/>
      <c r="H12" s="55"/>
      <c r="I12" s="41"/>
      <c r="J12" s="41"/>
    </row>
    <row r="13" spans="1:16" ht="13.5" customHeight="1" thickBot="1" x14ac:dyDescent="0.25">
      <c r="A13" s="48" t="s">
        <v>17</v>
      </c>
      <c r="B13" s="49" t="e">
        <f>B9/B7</f>
        <v>#DIV/0!</v>
      </c>
      <c r="C13" s="50"/>
      <c r="H13" s="56" t="s">
        <v>57</v>
      </c>
      <c r="I13" s="49" t="e">
        <f>I9/I7</f>
        <v>#DIV/0!</v>
      </c>
      <c r="J13" s="51"/>
    </row>
    <row r="14" spans="1:16" x14ac:dyDescent="0.2">
      <c r="O14" s="5"/>
    </row>
    <row r="15" spans="1:16" x14ac:dyDescent="0.2">
      <c r="A15" s="19" t="s">
        <v>18</v>
      </c>
      <c r="B15" s="57" t="s">
        <v>38</v>
      </c>
      <c r="C15" s="57"/>
      <c r="D15" s="57" t="s">
        <v>9</v>
      </c>
      <c r="E15" s="57"/>
      <c r="F15" s="57" t="s">
        <v>19</v>
      </c>
      <c r="G15" s="58"/>
      <c r="H15" s="57" t="s">
        <v>11</v>
      </c>
      <c r="I15" s="58"/>
      <c r="J15" s="57" t="s">
        <v>20</v>
      </c>
      <c r="K15" s="59"/>
      <c r="L15" s="60" t="s">
        <v>22</v>
      </c>
      <c r="M15" s="1"/>
    </row>
    <row r="16" spans="1:16" x14ac:dyDescent="0.2">
      <c r="G16" s="5"/>
      <c r="I16" s="5"/>
    </row>
    <row r="17" spans="1:13" x14ac:dyDescent="0.2">
      <c r="A17" t="str">
        <f>+'Sales Master'!B7</f>
        <v>Chamber Directories</v>
      </c>
      <c r="B17" s="2"/>
      <c r="C17" s="4"/>
      <c r="D17" s="2"/>
      <c r="E17" s="4"/>
      <c r="F17" s="2"/>
      <c r="G17" s="4"/>
      <c r="H17" s="8"/>
      <c r="I17" s="4"/>
      <c r="J17" s="28" t="e">
        <f>F17/D17</f>
        <v>#DIV/0!</v>
      </c>
      <c r="L17" s="28" t="e">
        <f>H17/$I$9</f>
        <v>#DIV/0!</v>
      </c>
      <c r="M17" s="6"/>
    </row>
    <row r="18" spans="1:13" x14ac:dyDescent="0.2">
      <c r="G18" s="5"/>
      <c r="H18" s="9"/>
      <c r="I18" s="5"/>
      <c r="J18" s="3"/>
      <c r="L18" s="3"/>
      <c r="M18" s="53"/>
    </row>
    <row r="19" spans="1:13" x14ac:dyDescent="0.2">
      <c r="A19" t="str">
        <f>+'Sales Master'!B9</f>
        <v>Contractor - Repeat Business</v>
      </c>
      <c r="B19" s="2"/>
      <c r="D19" s="2"/>
      <c r="F19" s="2"/>
      <c r="G19" s="4"/>
      <c r="H19" s="8"/>
      <c r="I19" s="4"/>
      <c r="J19" s="28" t="e">
        <f>F19/D19</f>
        <v>#DIV/0!</v>
      </c>
      <c r="L19" s="28" t="e">
        <f>H19/$I$9</f>
        <v>#DIV/0!</v>
      </c>
      <c r="M19" s="53"/>
    </row>
    <row r="20" spans="1:13" x14ac:dyDescent="0.2">
      <c r="I20" s="5"/>
      <c r="J20" s="3"/>
      <c r="L20" s="3"/>
      <c r="M20" s="53"/>
    </row>
    <row r="21" spans="1:13" x14ac:dyDescent="0.2">
      <c r="A21" t="str">
        <f>+'Sales Master'!B11</f>
        <v>Designer - Repeat Business</v>
      </c>
      <c r="B21" s="2"/>
      <c r="D21" s="2"/>
      <c r="F21" s="2"/>
      <c r="G21" s="4"/>
      <c r="H21" s="8"/>
      <c r="I21" s="4"/>
      <c r="J21" s="28" t="e">
        <f>F21/D21</f>
        <v>#DIV/0!</v>
      </c>
      <c r="L21" s="28" t="e">
        <f>H21/$I$9</f>
        <v>#DIV/0!</v>
      </c>
      <c r="M21" s="53"/>
    </row>
    <row r="22" spans="1:13" x14ac:dyDescent="0.2">
      <c r="G22" s="5"/>
      <c r="H22" s="9"/>
      <c r="I22" s="5"/>
      <c r="J22" s="3"/>
      <c r="L22" s="3"/>
      <c r="M22" s="53"/>
    </row>
    <row r="23" spans="1:13" x14ac:dyDescent="0.2">
      <c r="A23" t="str">
        <f>+'Sales Master'!B13</f>
        <v>Direct Contact with Employee</v>
      </c>
      <c r="B23" s="2"/>
      <c r="D23" s="2"/>
      <c r="F23" s="2"/>
      <c r="G23" s="4"/>
      <c r="H23" s="8"/>
      <c r="I23" s="4"/>
      <c r="J23" s="28" t="e">
        <f>F23/D23</f>
        <v>#DIV/0!</v>
      </c>
      <c r="L23" s="28" t="e">
        <f>H23/$I$9</f>
        <v>#DIV/0!</v>
      </c>
      <c r="M23" s="53"/>
    </row>
    <row r="24" spans="1:13" x14ac:dyDescent="0.2">
      <c r="G24" s="5"/>
      <c r="H24" s="9"/>
      <c r="I24" s="5"/>
      <c r="J24" s="3"/>
      <c r="L24" s="3"/>
      <c r="M24" s="53"/>
    </row>
    <row r="25" spans="1:13" x14ac:dyDescent="0.2">
      <c r="A25" t="str">
        <f>+'Sales Master'!B15</f>
        <v xml:space="preserve">Direct Mail Postcards - Fall </v>
      </c>
      <c r="B25" s="2"/>
      <c r="D25" s="2"/>
      <c r="F25" s="2"/>
      <c r="G25" s="4"/>
      <c r="H25" s="8"/>
      <c r="I25" s="4"/>
      <c r="J25" s="28" t="e">
        <f>F25/D25</f>
        <v>#DIV/0!</v>
      </c>
      <c r="L25" s="28" t="e">
        <f>H25/$I$9</f>
        <v>#DIV/0!</v>
      </c>
      <c r="M25" s="53"/>
    </row>
    <row r="26" spans="1:13" x14ac:dyDescent="0.2">
      <c r="G26" s="5"/>
      <c r="H26" s="9"/>
      <c r="I26" s="5"/>
      <c r="J26" s="3"/>
      <c r="L26" s="3"/>
      <c r="M26" s="53"/>
    </row>
    <row r="27" spans="1:13" x14ac:dyDescent="0.2">
      <c r="A27" t="str">
        <f>+'Sales Master'!B17</f>
        <v>Direct Mail Postcards - Spring</v>
      </c>
      <c r="B27" s="2"/>
      <c r="D27" s="2"/>
      <c r="F27" s="2"/>
      <c r="G27" s="4"/>
      <c r="H27" s="8"/>
      <c r="I27" s="4"/>
      <c r="J27" s="28" t="e">
        <f>F27/D27</f>
        <v>#DIV/0!</v>
      </c>
      <c r="L27" s="28" t="e">
        <f>H27/$I$9</f>
        <v>#DIV/0!</v>
      </c>
      <c r="M27" s="53"/>
    </row>
    <row r="28" spans="1:13" x14ac:dyDescent="0.2">
      <c r="G28" s="5"/>
      <c r="H28" s="9"/>
      <c r="I28" s="5"/>
      <c r="J28" s="3"/>
      <c r="L28" s="3"/>
      <c r="M28" s="53"/>
    </row>
    <row r="29" spans="1:13" x14ac:dyDescent="0.2">
      <c r="A29" t="str">
        <f>+'Sales Master'!B19</f>
        <v>Direct Mail Postcards - Winter</v>
      </c>
      <c r="B29" s="2"/>
      <c r="D29" s="2"/>
      <c r="F29" s="2"/>
      <c r="G29" s="4"/>
      <c r="H29" s="8"/>
      <c r="I29" s="4"/>
      <c r="J29" s="28" t="e">
        <f>F29/D29</f>
        <v>#DIV/0!</v>
      </c>
      <c r="L29" s="28" t="e">
        <f>H29/$I$9</f>
        <v>#DIV/0!</v>
      </c>
      <c r="M29" s="53"/>
    </row>
    <row r="30" spans="1:13" x14ac:dyDescent="0.2">
      <c r="G30" s="5"/>
      <c r="H30" s="9"/>
      <c r="I30" s="5"/>
      <c r="J30" s="3"/>
      <c r="L30" s="3"/>
      <c r="M30" s="53"/>
    </row>
    <row r="31" spans="1:13" x14ac:dyDescent="0.2">
      <c r="A31" t="str">
        <f>+'Sales Master'!B21</f>
        <v>Door Hangers</v>
      </c>
      <c r="B31" s="2"/>
      <c r="D31" s="2"/>
      <c r="F31" s="2"/>
      <c r="G31" s="4"/>
      <c r="H31" s="8"/>
      <c r="I31" s="4"/>
      <c r="J31" s="28" t="e">
        <f>F31/D31</f>
        <v>#DIV/0!</v>
      </c>
      <c r="L31" s="28" t="e">
        <f>H31/$I$9</f>
        <v>#DIV/0!</v>
      </c>
      <c r="M31" s="53"/>
    </row>
    <row r="32" spans="1:13" x14ac:dyDescent="0.2">
      <c r="G32" s="5"/>
      <c r="H32" s="9"/>
      <c r="I32" s="5"/>
      <c r="J32" s="3"/>
      <c r="L32" s="3"/>
      <c r="M32" s="53"/>
    </row>
    <row r="33" spans="1:13" x14ac:dyDescent="0.2">
      <c r="A33" t="str">
        <f>+'Sales Master'!B23</f>
        <v>Flyer</v>
      </c>
      <c r="B33" s="2"/>
      <c r="D33" s="2"/>
      <c r="F33" s="2"/>
      <c r="G33" s="4"/>
      <c r="H33" s="8"/>
      <c r="I33" s="4"/>
      <c r="J33" s="28" t="e">
        <f>F33/D33</f>
        <v>#DIV/0!</v>
      </c>
      <c r="L33" s="28" t="e">
        <f>H33/$I$9</f>
        <v>#DIV/0!</v>
      </c>
      <c r="M33" s="53"/>
    </row>
    <row r="34" spans="1:13" x14ac:dyDescent="0.2">
      <c r="G34" s="5"/>
      <c r="H34" s="9"/>
      <c r="I34" s="5"/>
      <c r="J34" s="3"/>
      <c r="L34" s="3"/>
      <c r="M34" s="53"/>
    </row>
    <row r="35" spans="1:13" x14ac:dyDescent="0.2">
      <c r="A35" t="str">
        <f>+'Sales Master'!B25</f>
        <v>Home Shows</v>
      </c>
      <c r="B35" s="2"/>
      <c r="D35" s="2"/>
      <c r="F35" s="2"/>
      <c r="G35" s="4"/>
      <c r="H35" s="8"/>
      <c r="I35" s="4"/>
      <c r="J35" s="28" t="e">
        <f>F35/D35</f>
        <v>#DIV/0!</v>
      </c>
      <c r="L35" s="28" t="e">
        <f>H35/$I$9</f>
        <v>#DIV/0!</v>
      </c>
      <c r="M35" s="53"/>
    </row>
    <row r="36" spans="1:13" x14ac:dyDescent="0.2">
      <c r="G36" s="5"/>
      <c r="H36" s="9"/>
      <c r="I36" s="5"/>
      <c r="J36" s="3"/>
      <c r="L36" s="3"/>
      <c r="M36" s="6"/>
    </row>
    <row r="37" spans="1:13" x14ac:dyDescent="0.2">
      <c r="A37" t="str">
        <f>+'Sales Master'!B27</f>
        <v>Networking Group</v>
      </c>
      <c r="B37" s="2"/>
      <c r="D37" s="2"/>
      <c r="F37" s="2"/>
      <c r="G37" s="4"/>
      <c r="H37" s="8"/>
      <c r="I37" s="4"/>
      <c r="J37" s="28" t="e">
        <f>F37/D37</f>
        <v>#DIV/0!</v>
      </c>
      <c r="L37" s="28" t="e">
        <f>H37/$I$9</f>
        <v>#DIV/0!</v>
      </c>
      <c r="M37" s="6"/>
    </row>
    <row r="38" spans="1:13" x14ac:dyDescent="0.2">
      <c r="G38" s="5"/>
      <c r="H38" s="9"/>
      <c r="I38" s="5"/>
      <c r="J38" s="3"/>
      <c r="L38" s="3"/>
      <c r="M38" s="53"/>
    </row>
    <row r="39" spans="1:13" x14ac:dyDescent="0.2">
      <c r="A39" t="str">
        <f>+'Sales Master'!B29</f>
        <v>Newsletter</v>
      </c>
      <c r="B39" s="2"/>
      <c r="D39" s="2"/>
      <c r="F39" s="2"/>
      <c r="G39" s="4"/>
      <c r="H39" s="8"/>
      <c r="I39" s="4"/>
      <c r="J39" s="28" t="e">
        <f>F39/D39</f>
        <v>#DIV/0!</v>
      </c>
      <c r="L39" s="28" t="e">
        <f>H39/$I$9</f>
        <v>#DIV/0!</v>
      </c>
      <c r="M39" s="6"/>
    </row>
    <row r="40" spans="1:13" x14ac:dyDescent="0.2">
      <c r="G40" s="5"/>
      <c r="H40" s="9"/>
      <c r="I40" s="5"/>
      <c r="J40" s="3"/>
      <c r="L40" s="3"/>
      <c r="M40" s="53"/>
    </row>
    <row r="41" spans="1:13" x14ac:dyDescent="0.2">
      <c r="A41" t="str">
        <f>+'Sales Master'!B31</f>
        <v>Newspaper Advertisements</v>
      </c>
      <c r="B41" s="2"/>
      <c r="D41" s="2"/>
      <c r="F41" s="2"/>
      <c r="G41" s="4"/>
      <c r="H41" s="8"/>
      <c r="I41" s="4"/>
      <c r="J41" s="28" t="e">
        <f>F41/D41</f>
        <v>#DIV/0!</v>
      </c>
      <c r="L41" s="28" t="e">
        <f>H41/$I$9</f>
        <v>#DIV/0!</v>
      </c>
      <c r="M41" s="6"/>
    </row>
    <row r="42" spans="1:13" x14ac:dyDescent="0.2">
      <c r="G42" s="5"/>
      <c r="H42" s="9"/>
      <c r="I42" s="5"/>
      <c r="J42" s="3"/>
      <c r="L42" s="3"/>
      <c r="M42" s="53"/>
    </row>
    <row r="43" spans="1:13" x14ac:dyDescent="0.2">
      <c r="A43" t="str">
        <f>+'Sales Master'!B33</f>
        <v>Online Yellow Pages</v>
      </c>
      <c r="B43" s="2"/>
      <c r="D43" s="2"/>
      <c r="F43" s="2"/>
      <c r="G43" s="4"/>
      <c r="H43" s="8"/>
      <c r="I43" s="4"/>
      <c r="J43" s="28" t="e">
        <f>F43/D43</f>
        <v>#DIV/0!</v>
      </c>
      <c r="L43" s="28" t="e">
        <f>H43/$I$9</f>
        <v>#DIV/0!</v>
      </c>
      <c r="M43" s="6"/>
    </row>
    <row r="44" spans="1:13" x14ac:dyDescent="0.2">
      <c r="G44" s="5"/>
      <c r="H44" s="9"/>
      <c r="I44" s="5"/>
      <c r="J44" s="3"/>
      <c r="L44" s="3"/>
      <c r="M44" s="53"/>
    </row>
    <row r="45" spans="1:13" x14ac:dyDescent="0.2">
      <c r="A45" t="str">
        <f>+'Sales Master'!B35</f>
        <v>Overall Branding</v>
      </c>
      <c r="B45" s="2"/>
      <c r="D45" s="2"/>
      <c r="F45" s="2"/>
      <c r="G45" s="4"/>
      <c r="H45" s="8"/>
      <c r="I45" s="4"/>
      <c r="J45" s="28" t="e">
        <f>F45/D45</f>
        <v>#DIV/0!</v>
      </c>
      <c r="L45" s="28" t="e">
        <f>H45/$I$9</f>
        <v>#DIV/0!</v>
      </c>
      <c r="M45" s="6"/>
    </row>
    <row r="46" spans="1:13" x14ac:dyDescent="0.2">
      <c r="G46" s="5"/>
      <c r="H46" s="9"/>
      <c r="I46" s="5"/>
      <c r="J46" s="3"/>
      <c r="L46" s="3"/>
      <c r="M46" s="53"/>
    </row>
    <row r="47" spans="1:13" x14ac:dyDescent="0.2">
      <c r="A47" t="str">
        <f>+'Sales Master'!B37</f>
        <v>Past Customer</v>
      </c>
      <c r="B47" s="2"/>
      <c r="D47" s="2"/>
      <c r="F47" s="2"/>
      <c r="G47" s="4"/>
      <c r="H47" s="8"/>
      <c r="I47" s="4"/>
      <c r="J47" s="28" t="e">
        <f>F47/D47</f>
        <v>#DIV/0!</v>
      </c>
      <c r="L47" s="28" t="e">
        <f>H47/$I$9</f>
        <v>#DIV/0!</v>
      </c>
      <c r="M47" s="6"/>
    </row>
    <row r="48" spans="1:13" x14ac:dyDescent="0.2">
      <c r="G48" s="5"/>
      <c r="H48" s="9"/>
      <c r="I48" s="5"/>
      <c r="J48" s="3"/>
      <c r="L48" s="3"/>
      <c r="M48" s="53"/>
    </row>
    <row r="49" spans="1:13" x14ac:dyDescent="0.2">
      <c r="A49" t="str">
        <f>+'Sales Master'!B39</f>
        <v>Proximity Mailings</v>
      </c>
      <c r="B49" s="2"/>
      <c r="D49" s="2"/>
      <c r="F49" s="2"/>
      <c r="G49" s="4"/>
      <c r="H49" s="8"/>
      <c r="I49" s="4"/>
      <c r="J49" s="28" t="e">
        <f>F49/D49</f>
        <v>#DIV/0!</v>
      </c>
      <c r="L49" s="28" t="e">
        <f>H49/$I$9</f>
        <v>#DIV/0!</v>
      </c>
      <c r="M49" s="6"/>
    </row>
    <row r="50" spans="1:13" x14ac:dyDescent="0.2">
      <c r="G50" s="5"/>
      <c r="H50" s="9"/>
      <c r="I50" s="5"/>
      <c r="J50" s="3"/>
      <c r="L50" s="3"/>
      <c r="M50" s="53"/>
    </row>
    <row r="51" spans="1:13" x14ac:dyDescent="0.2">
      <c r="A51" t="str">
        <f>+'Sales Master'!B41</f>
        <v>Publications</v>
      </c>
      <c r="B51" s="2"/>
      <c r="D51" s="2"/>
      <c r="F51" s="2"/>
      <c r="G51" s="4"/>
      <c r="H51" s="8"/>
      <c r="I51" s="4"/>
      <c r="J51" s="28" t="e">
        <f>F51/D51</f>
        <v>#DIV/0!</v>
      </c>
      <c r="L51" s="28" t="e">
        <f>H51/$I$9</f>
        <v>#DIV/0!</v>
      </c>
      <c r="M51" s="6"/>
    </row>
    <row r="52" spans="1:13" x14ac:dyDescent="0.2">
      <c r="G52" s="5"/>
      <c r="H52" s="9"/>
      <c r="I52" s="5"/>
      <c r="J52" s="3"/>
      <c r="L52" s="3"/>
      <c r="M52" s="53"/>
    </row>
    <row r="53" spans="1:13" x14ac:dyDescent="0.2">
      <c r="A53" t="str">
        <f>+'Sales Master'!B43</f>
        <v>Referral from Business Contact</v>
      </c>
      <c r="B53" s="2"/>
      <c r="D53" s="2"/>
      <c r="F53" s="2"/>
      <c r="G53" s="4"/>
      <c r="H53" s="8"/>
      <c r="I53" s="4"/>
      <c r="J53" s="28" t="e">
        <f>F53/D53</f>
        <v>#DIV/0!</v>
      </c>
      <c r="L53" s="28" t="e">
        <f>H53/$I$9</f>
        <v>#DIV/0!</v>
      </c>
      <c r="M53" s="6"/>
    </row>
    <row r="54" spans="1:13" x14ac:dyDescent="0.2">
      <c r="B54" s="62"/>
      <c r="D54" s="62"/>
      <c r="F54" s="62"/>
      <c r="G54" s="4"/>
      <c r="H54" s="63"/>
      <c r="I54" s="5"/>
      <c r="J54" s="3"/>
      <c r="L54" s="3"/>
      <c r="M54" s="53"/>
    </row>
    <row r="55" spans="1:13" x14ac:dyDescent="0.2">
      <c r="A55" t="str">
        <f>+'Sales Master'!B45</f>
        <v>Referral from Contractor</v>
      </c>
      <c r="B55" s="2"/>
      <c r="D55" s="2"/>
      <c r="F55" s="2"/>
      <c r="G55" s="4"/>
      <c r="H55" s="8"/>
      <c r="I55" s="4"/>
      <c r="J55" s="28" t="e">
        <f>F55/D55</f>
        <v>#DIV/0!</v>
      </c>
      <c r="L55" s="28" t="e">
        <f>H55/$I$9</f>
        <v>#DIV/0!</v>
      </c>
      <c r="M55" s="6"/>
    </row>
    <row r="56" spans="1:13" s="4" customFormat="1" x14ac:dyDescent="0.2">
      <c r="A56"/>
      <c r="B56"/>
      <c r="C56"/>
      <c r="D56"/>
      <c r="E56"/>
      <c r="F56"/>
      <c r="G56" s="5"/>
      <c r="H56" s="9"/>
      <c r="J56" s="120"/>
      <c r="L56" s="119"/>
      <c r="M56" s="6"/>
    </row>
    <row r="57" spans="1:13" x14ac:dyDescent="0.2">
      <c r="A57" t="str">
        <f>+'Sales Master'!B47</f>
        <v>Referral from Designer</v>
      </c>
      <c r="B57" s="2"/>
      <c r="D57" s="2"/>
      <c r="F57" s="2"/>
      <c r="G57" s="4"/>
      <c r="H57" s="8"/>
      <c r="I57" s="4"/>
      <c r="J57" s="28" t="e">
        <f>F57/D57</f>
        <v>#DIV/0!</v>
      </c>
      <c r="K57" s="5"/>
      <c r="L57" s="28" t="e">
        <f>H57/$I$9</f>
        <v>#DIV/0!</v>
      </c>
      <c r="M57" s="6"/>
    </row>
    <row r="58" spans="1:13" s="4" customFormat="1" x14ac:dyDescent="0.2">
      <c r="A58"/>
      <c r="B58"/>
      <c r="C58"/>
      <c r="D58"/>
      <c r="E58"/>
      <c r="F58"/>
      <c r="G58" s="5"/>
      <c r="H58" s="9"/>
      <c r="J58" s="6"/>
      <c r="L58" s="6"/>
      <c r="M58" s="6"/>
    </row>
    <row r="59" spans="1:13" s="4" customFormat="1" x14ac:dyDescent="0.2">
      <c r="A59" t="str">
        <f>+'Sales Master'!B49</f>
        <v>Referral from Past Customer</v>
      </c>
      <c r="B59" s="2"/>
      <c r="C59"/>
      <c r="D59" s="2"/>
      <c r="E59"/>
      <c r="F59" s="2"/>
      <c r="H59" s="8"/>
      <c r="J59" s="28" t="e">
        <f>F59/D59</f>
        <v>#DIV/0!</v>
      </c>
      <c r="K59"/>
      <c r="L59" s="28" t="e">
        <f>H59/$I$9</f>
        <v>#DIV/0!</v>
      </c>
      <c r="M59" s="6"/>
    </row>
    <row r="60" spans="1:13" s="4" customFormat="1" x14ac:dyDescent="0.2">
      <c r="A60"/>
      <c r="B60" s="41"/>
      <c r="C60" s="41"/>
      <c r="D60" s="41"/>
      <c r="E60" s="41"/>
      <c r="F60" s="41"/>
      <c r="G60" s="41"/>
      <c r="H60" s="64"/>
      <c r="J60" s="6"/>
      <c r="L60" s="6"/>
      <c r="M60" s="6"/>
    </row>
    <row r="61" spans="1:13" s="4" customFormat="1" x14ac:dyDescent="0.2">
      <c r="A61" t="str">
        <f>+'Sales Master'!B51</f>
        <v>Referral Program</v>
      </c>
      <c r="B61" s="2"/>
      <c r="C61"/>
      <c r="D61" s="2"/>
      <c r="E61"/>
      <c r="F61" s="2"/>
      <c r="H61" s="8"/>
      <c r="J61" s="28" t="e">
        <f>F61/D61</f>
        <v>#DIV/0!</v>
      </c>
      <c r="K61"/>
      <c r="L61" s="28" t="e">
        <f>H61/$I$9</f>
        <v>#DIV/0!</v>
      </c>
      <c r="M61" s="6"/>
    </row>
    <row r="62" spans="1:13" s="4" customFormat="1" x14ac:dyDescent="0.2">
      <c r="A62"/>
      <c r="C62" s="5"/>
      <c r="E62" s="5"/>
      <c r="H62" s="31"/>
      <c r="J62" s="6"/>
      <c r="K62" s="5"/>
      <c r="L62" s="6"/>
      <c r="M62" s="6"/>
    </row>
    <row r="63" spans="1:13" s="4" customFormat="1" x14ac:dyDescent="0.2">
      <c r="A63" t="str">
        <f>+'Sales Master'!B53</f>
        <v>Search Engine Marketing</v>
      </c>
      <c r="B63" s="2"/>
      <c r="C63"/>
      <c r="D63" s="2"/>
      <c r="E63"/>
      <c r="F63" s="2"/>
      <c r="H63" s="8"/>
      <c r="J63" s="28" t="e">
        <f>F63/D63</f>
        <v>#DIV/0!</v>
      </c>
      <c r="K63"/>
      <c r="L63" s="28" t="e">
        <f>H63/$I$9</f>
        <v>#DIV/0!</v>
      </c>
      <c r="M63" s="6"/>
    </row>
    <row r="64" spans="1:13" s="4" customFormat="1" x14ac:dyDescent="0.2">
      <c r="A64"/>
      <c r="B64" s="41"/>
      <c r="C64" s="41"/>
      <c r="D64" s="41"/>
      <c r="E64" s="41"/>
      <c r="F64" s="41"/>
      <c r="G64" s="41"/>
      <c r="H64" s="41"/>
      <c r="J64" s="6"/>
      <c r="L64" s="6"/>
      <c r="M64" s="6"/>
    </row>
    <row r="65" spans="1:13" s="4" customFormat="1" x14ac:dyDescent="0.2">
      <c r="A65" t="str">
        <f>+'Sales Master'!B55</f>
        <v>Telemarketing</v>
      </c>
      <c r="B65" s="2"/>
      <c r="C65"/>
      <c r="D65" s="2"/>
      <c r="E65"/>
      <c r="F65" s="2"/>
      <c r="H65" s="8"/>
      <c r="J65" s="28" t="e">
        <f>F65/D65</f>
        <v>#DIV/0!</v>
      </c>
      <c r="K65"/>
      <c r="L65" s="28" t="e">
        <f>H65/$I$9</f>
        <v>#DIV/0!</v>
      </c>
      <c r="M65" s="6"/>
    </row>
    <row r="66" spans="1:13" s="4" customFormat="1" x14ac:dyDescent="0.2">
      <c r="A66"/>
      <c r="C66" s="5"/>
      <c r="E66" s="5"/>
      <c r="H66" s="31"/>
      <c r="J66" s="6"/>
      <c r="K66" s="5"/>
      <c r="L66" s="6"/>
      <c r="M66" s="6"/>
    </row>
    <row r="67" spans="1:13" s="4" customFormat="1" x14ac:dyDescent="0.2">
      <c r="A67" t="str">
        <f>+'Sales Master'!B57</f>
        <v>Truck Signs</v>
      </c>
      <c r="B67" s="2"/>
      <c r="C67"/>
      <c r="D67" s="2"/>
      <c r="E67"/>
      <c r="F67" s="2"/>
      <c r="H67" s="8"/>
      <c r="J67" s="28" t="e">
        <f>F67/D67</f>
        <v>#DIV/0!</v>
      </c>
      <c r="K67"/>
      <c r="L67" s="28" t="e">
        <f>H67/$I$9</f>
        <v>#DIV/0!</v>
      </c>
      <c r="M67" s="6"/>
    </row>
    <row r="68" spans="1:13" s="4" customFormat="1" x14ac:dyDescent="0.2">
      <c r="A68"/>
      <c r="B68" s="41"/>
      <c r="C68" s="41"/>
      <c r="D68" s="41"/>
      <c r="E68" s="41"/>
      <c r="F68" s="41"/>
      <c r="G68" s="41"/>
      <c r="H68" s="41"/>
      <c r="J68" s="6"/>
      <c r="L68" s="6"/>
      <c r="M68" s="6"/>
    </row>
    <row r="69" spans="1:13" s="4" customFormat="1" x14ac:dyDescent="0.2">
      <c r="A69" t="str">
        <f>+'Sales Master'!B59</f>
        <v>Uniforms</v>
      </c>
      <c r="B69" s="2"/>
      <c r="C69"/>
      <c r="D69" s="2"/>
      <c r="E69"/>
      <c r="F69" s="2"/>
      <c r="H69" s="8"/>
      <c r="J69" s="28" t="e">
        <f>F69/D69</f>
        <v>#DIV/0!</v>
      </c>
      <c r="K69"/>
      <c r="L69" s="28" t="e">
        <f>H69/$I$9</f>
        <v>#DIV/0!</v>
      </c>
      <c r="M69" s="6"/>
    </row>
    <row r="70" spans="1:13" s="4" customFormat="1" x14ac:dyDescent="0.2">
      <c r="A70"/>
      <c r="B70" s="41"/>
      <c r="C70" s="41"/>
      <c r="D70" s="41"/>
      <c r="E70" s="41"/>
      <c r="F70" s="41"/>
      <c r="G70" s="41"/>
      <c r="H70" s="41"/>
      <c r="J70" s="6"/>
      <c r="L70" s="6"/>
      <c r="M70" s="6"/>
    </row>
    <row r="71" spans="1:13" s="4" customFormat="1" x14ac:dyDescent="0.2">
      <c r="A71" t="str">
        <f>+'Sales Master'!B61</f>
        <v>Website</v>
      </c>
      <c r="B71" s="2"/>
      <c r="C71"/>
      <c r="D71" s="2"/>
      <c r="E71"/>
      <c r="F71" s="2"/>
      <c r="H71" s="8"/>
      <c r="J71" s="28" t="e">
        <f>F71/D71</f>
        <v>#DIV/0!</v>
      </c>
      <c r="K71"/>
      <c r="L71" s="28" t="e">
        <f>H71/$I$9</f>
        <v>#DIV/0!</v>
      </c>
      <c r="M71" s="6"/>
    </row>
    <row r="72" spans="1:13" s="4" customFormat="1" x14ac:dyDescent="0.2">
      <c r="A72"/>
      <c r="B72" s="41"/>
      <c r="C72" s="41"/>
      <c r="D72" s="41"/>
      <c r="E72" s="41"/>
      <c r="F72" s="41"/>
      <c r="G72" s="41"/>
      <c r="H72" s="41"/>
      <c r="J72" s="6"/>
      <c r="L72" s="6"/>
      <c r="M72" s="6"/>
    </row>
    <row r="73" spans="1:13" x14ac:dyDescent="0.2">
      <c r="A73" t="str">
        <f>+'Sales Master'!B63</f>
        <v>Yard Signs</v>
      </c>
      <c r="B73" s="2"/>
      <c r="D73" s="2"/>
      <c r="F73" s="2"/>
      <c r="G73" s="4"/>
      <c r="H73" s="8"/>
      <c r="I73" s="4"/>
      <c r="J73" s="28" t="e">
        <f>F73/D73</f>
        <v>#DIV/0!</v>
      </c>
      <c r="L73" s="28" t="e">
        <f>H73/$I$9</f>
        <v>#DIV/0!</v>
      </c>
      <c r="M73" s="6"/>
    </row>
    <row r="74" spans="1:13" x14ac:dyDescent="0.2">
      <c r="B74" s="4"/>
      <c r="C74" s="5"/>
      <c r="D74" s="4"/>
      <c r="E74" s="5"/>
      <c r="F74" s="4"/>
      <c r="G74" s="4"/>
      <c r="H74" s="31"/>
      <c r="I74" s="4"/>
      <c r="J74" s="140"/>
      <c r="L74" s="140"/>
      <c r="M74" s="6"/>
    </row>
    <row r="75" spans="1:13" x14ac:dyDescent="0.2">
      <c r="A75" t="str">
        <f>+'Sales Master'!B65</f>
        <v xml:space="preserve">Yellow Pages </v>
      </c>
      <c r="B75" s="2"/>
      <c r="D75" s="2"/>
      <c r="F75" s="2"/>
      <c r="G75" s="4"/>
      <c r="H75" s="8"/>
      <c r="I75" s="4"/>
      <c r="J75" s="28" t="e">
        <f>F75/D75</f>
        <v>#DIV/0!</v>
      </c>
      <c r="L75" s="28" t="e">
        <f>H75/$I$9</f>
        <v>#DIV/0!</v>
      </c>
      <c r="M75" s="6"/>
    </row>
    <row r="76" spans="1:13" s="4" customFormat="1" x14ac:dyDescent="0.2">
      <c r="H76" s="31"/>
      <c r="J76" s="6"/>
      <c r="L76" s="6"/>
      <c r="M76" s="6"/>
    </row>
    <row r="77" spans="1:13" x14ac:dyDescent="0.2">
      <c r="A77" t="s">
        <v>37</v>
      </c>
      <c r="B77" s="26">
        <f>SUM(B17:B76)</f>
        <v>0</v>
      </c>
      <c r="D77" s="26">
        <f>SUM(D17:D76)</f>
        <v>0</v>
      </c>
      <c r="F77" s="26">
        <f>SUM(F17:F76)</f>
        <v>0</v>
      </c>
      <c r="H77" s="148">
        <f>SUM(H17:H76)</f>
        <v>0</v>
      </c>
      <c r="J77" s="26" t="e">
        <f>SUM(J17:J76)</f>
        <v>#DIV/0!</v>
      </c>
      <c r="L77" s="6"/>
      <c r="M77" s="6"/>
    </row>
  </sheetData>
  <customSheetViews>
    <customSheetView guid="{6578E43A-B566-4E0F-A0A9-B319CC9B6A12}" showRuler="0" topLeftCell="A37">
      <selection activeCell="G58" sqref="G58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</customSheetView>
  </customSheetViews>
  <mergeCells count="3">
    <mergeCell ref="A1:P1"/>
    <mergeCell ref="A2:P2"/>
    <mergeCell ref="E4:P4"/>
  </mergeCells>
  <phoneticPr fontId="0" type="noConversion"/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10"/>
  </sheetPr>
  <dimension ref="A1:AZ130"/>
  <sheetViews>
    <sheetView zoomScaleNormal="100" workbookViewId="0">
      <pane xSplit="1" ySplit="7" topLeftCell="C38" activePane="bottomRight" state="frozen"/>
      <selection activeCell="H30" sqref="H30"/>
      <selection pane="topRight" activeCell="H30" sqref="H30"/>
      <selection pane="bottomLeft" activeCell="H30" sqref="H30"/>
      <selection pane="bottomRight" activeCell="H30" sqref="H30"/>
    </sheetView>
  </sheetViews>
  <sheetFormatPr defaultRowHeight="12.75" x14ac:dyDescent="0.2"/>
  <cols>
    <col min="1" max="1" width="3" bestFit="1" customWidth="1"/>
    <col min="2" max="3" width="23.42578125" customWidth="1"/>
    <col min="4" max="4" width="12" bestFit="1" customWidth="1"/>
    <col min="5" max="5" width="15.5703125" customWidth="1"/>
    <col min="6" max="6" width="14.85546875" bestFit="1" customWidth="1"/>
    <col min="7" max="7" width="13.28515625" bestFit="1" customWidth="1"/>
    <col min="8" max="8" width="13.85546875" bestFit="1" customWidth="1"/>
    <col min="9" max="9" width="14.42578125" bestFit="1" customWidth="1"/>
    <col min="10" max="10" width="15.85546875" bestFit="1" customWidth="1"/>
    <col min="11" max="11" width="11.7109375" bestFit="1" customWidth="1"/>
    <col min="12" max="12" width="17.28515625" customWidth="1"/>
    <col min="13" max="13" width="19.42578125" customWidth="1"/>
    <col min="14" max="14" width="20.42578125" customWidth="1"/>
  </cols>
  <sheetData>
    <row r="1" spans="1:52" s="33" customFormat="1" ht="26.25" x14ac:dyDescent="0.4">
      <c r="A1" s="256" t="str">
        <f>+'Lists &amp; Targets'!K4</f>
        <v>Your Company Name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52" s="34" customFormat="1" ht="20.25" x14ac:dyDescent="0.3">
      <c r="A2" s="257" t="s">
        <v>43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52" s="36" customFormat="1" ht="7.5" customHeight="1" x14ac:dyDescent="0.3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52" s="37" customFormat="1" ht="20.25" customHeight="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52" s="14" customFormat="1" ht="8.2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52" x14ac:dyDescent="0.2">
      <c r="A6" s="259" t="s">
        <v>39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5" t="s">
        <v>84</v>
      </c>
      <c r="M6" s="255"/>
      <c r="N6" s="255"/>
    </row>
    <row r="7" spans="1:52" x14ac:dyDescent="0.2">
      <c r="B7" s="69" t="s">
        <v>23</v>
      </c>
      <c r="C7" s="66" t="s">
        <v>68</v>
      </c>
      <c r="D7" s="69" t="s">
        <v>65</v>
      </c>
      <c r="E7" s="69" t="s">
        <v>66</v>
      </c>
      <c r="F7" s="69" t="s">
        <v>67</v>
      </c>
      <c r="G7" s="69" t="s">
        <v>58</v>
      </c>
      <c r="H7" s="67" t="s">
        <v>12</v>
      </c>
      <c r="I7" s="69" t="s">
        <v>10</v>
      </c>
      <c r="J7" s="68" t="s">
        <v>11</v>
      </c>
      <c r="K7" s="66" t="s">
        <v>24</v>
      </c>
      <c r="L7" s="128" t="s">
        <v>81</v>
      </c>
      <c r="M7" s="130" t="s">
        <v>82</v>
      </c>
      <c r="N7" s="131" t="s">
        <v>83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x14ac:dyDescent="0.2">
      <c r="A8" s="52">
        <v>1</v>
      </c>
      <c r="B8" s="73" t="s">
        <v>120</v>
      </c>
      <c r="C8" s="74"/>
      <c r="D8" s="75"/>
      <c r="E8" s="75"/>
      <c r="F8" s="76"/>
      <c r="G8" s="77"/>
      <c r="H8" s="78"/>
      <c r="I8" s="79"/>
      <c r="J8" s="80"/>
      <c r="K8" s="81" t="str">
        <f t="shared" ref="K8:K52" si="0">IF(I8&gt;0,I8-G8,"")</f>
        <v/>
      </c>
      <c r="L8" s="135"/>
      <c r="M8" s="135"/>
      <c r="N8" s="129"/>
    </row>
    <row r="9" spans="1:52" x14ac:dyDescent="0.2">
      <c r="A9" s="52">
        <v>2</v>
      </c>
      <c r="B9" s="73" t="s">
        <v>121</v>
      </c>
      <c r="C9" s="74"/>
      <c r="D9" s="75"/>
      <c r="E9" s="75"/>
      <c r="F9" s="76"/>
      <c r="G9" s="77"/>
      <c r="H9" s="78"/>
      <c r="I9" s="79"/>
      <c r="J9" s="80"/>
      <c r="K9" s="81" t="str">
        <f t="shared" si="0"/>
        <v/>
      </c>
      <c r="L9" s="104"/>
      <c r="M9" s="104"/>
      <c r="N9" s="104"/>
    </row>
    <row r="10" spans="1:52" x14ac:dyDescent="0.2">
      <c r="A10" s="52">
        <v>3</v>
      </c>
      <c r="B10" s="73" t="s">
        <v>122</v>
      </c>
      <c r="C10" s="74"/>
      <c r="D10" s="75"/>
      <c r="E10" s="75"/>
      <c r="F10" s="76"/>
      <c r="G10" s="77"/>
      <c r="H10" s="78"/>
      <c r="I10" s="79"/>
      <c r="J10" s="80"/>
      <c r="K10" s="81" t="str">
        <f t="shared" si="0"/>
        <v/>
      </c>
      <c r="L10" s="103"/>
      <c r="M10" s="103"/>
      <c r="N10" s="103"/>
    </row>
    <row r="11" spans="1:52" x14ac:dyDescent="0.2">
      <c r="A11" s="52">
        <v>4</v>
      </c>
      <c r="B11" s="73" t="s">
        <v>123</v>
      </c>
      <c r="C11" s="74"/>
      <c r="D11" s="75"/>
      <c r="E11" s="75"/>
      <c r="F11" s="76"/>
      <c r="G11" s="77"/>
      <c r="H11" s="78"/>
      <c r="I11" s="79"/>
      <c r="J11" s="80"/>
      <c r="K11" s="81" t="str">
        <f t="shared" si="0"/>
        <v/>
      </c>
      <c r="L11" s="134"/>
      <c r="M11" s="134"/>
      <c r="N11" s="103"/>
    </row>
    <row r="12" spans="1:52" x14ac:dyDescent="0.2">
      <c r="A12" s="52">
        <v>5</v>
      </c>
      <c r="B12" s="73" t="s">
        <v>124</v>
      </c>
      <c r="C12" s="74"/>
      <c r="D12" s="75"/>
      <c r="E12" s="75"/>
      <c r="F12" s="76"/>
      <c r="G12" s="77"/>
      <c r="H12" s="78"/>
      <c r="I12" s="79"/>
      <c r="J12" s="80"/>
      <c r="K12" s="81" t="str">
        <f t="shared" si="0"/>
        <v/>
      </c>
      <c r="L12" s="103"/>
      <c r="M12" s="103"/>
      <c r="N12" s="103"/>
    </row>
    <row r="13" spans="1:52" x14ac:dyDescent="0.2">
      <c r="A13" s="52">
        <v>6</v>
      </c>
      <c r="B13" s="73" t="s">
        <v>125</v>
      </c>
      <c r="C13" s="74"/>
      <c r="D13" s="75"/>
      <c r="E13" s="75"/>
      <c r="F13" s="76"/>
      <c r="G13" s="77"/>
      <c r="H13" s="78"/>
      <c r="I13" s="79"/>
      <c r="J13" s="80"/>
      <c r="K13" s="81" t="str">
        <f t="shared" si="0"/>
        <v/>
      </c>
      <c r="L13" s="103"/>
      <c r="M13" s="103"/>
      <c r="N13" s="103"/>
    </row>
    <row r="14" spans="1:52" x14ac:dyDescent="0.2">
      <c r="A14" s="52">
        <v>7</v>
      </c>
      <c r="B14" s="73" t="s">
        <v>126</v>
      </c>
      <c r="C14" s="74"/>
      <c r="D14" s="75"/>
      <c r="E14" s="75"/>
      <c r="F14" s="76"/>
      <c r="G14" s="77"/>
      <c r="H14" s="78"/>
      <c r="I14" s="79"/>
      <c r="J14" s="80"/>
      <c r="K14" s="81" t="str">
        <f t="shared" si="0"/>
        <v/>
      </c>
      <c r="L14" s="103"/>
      <c r="M14" s="103"/>
      <c r="N14" s="103"/>
    </row>
    <row r="15" spans="1:52" x14ac:dyDescent="0.2">
      <c r="A15" s="52">
        <v>8</v>
      </c>
      <c r="B15" s="73" t="s">
        <v>127</v>
      </c>
      <c r="C15" s="74"/>
      <c r="D15" s="75"/>
      <c r="E15" s="75"/>
      <c r="F15" s="76"/>
      <c r="G15" s="77"/>
      <c r="H15" s="78"/>
      <c r="I15" s="79"/>
      <c r="J15" s="80"/>
      <c r="K15" s="81" t="str">
        <f t="shared" si="0"/>
        <v/>
      </c>
      <c r="L15" s="103"/>
      <c r="M15" s="103"/>
      <c r="N15" s="103"/>
    </row>
    <row r="16" spans="1:52" x14ac:dyDescent="0.2">
      <c r="A16" s="52">
        <v>9</v>
      </c>
      <c r="B16" s="73" t="s">
        <v>128</v>
      </c>
      <c r="C16" s="74"/>
      <c r="D16" s="75"/>
      <c r="E16" s="75"/>
      <c r="F16" s="76"/>
      <c r="G16" s="77"/>
      <c r="H16" s="78"/>
      <c r="I16" s="79"/>
      <c r="J16" s="80"/>
      <c r="K16" s="81" t="str">
        <f t="shared" si="0"/>
        <v/>
      </c>
      <c r="L16" s="103"/>
      <c r="M16" s="103"/>
      <c r="N16" s="103"/>
    </row>
    <row r="17" spans="1:14" x14ac:dyDescent="0.2">
      <c r="A17" s="52">
        <v>10</v>
      </c>
      <c r="B17" s="73" t="s">
        <v>129</v>
      </c>
      <c r="C17" s="74"/>
      <c r="D17" s="75"/>
      <c r="E17" s="75"/>
      <c r="F17" s="76"/>
      <c r="G17" s="77"/>
      <c r="H17" s="78"/>
      <c r="I17" s="79"/>
      <c r="J17" s="80"/>
      <c r="K17" s="81" t="str">
        <f t="shared" si="0"/>
        <v/>
      </c>
      <c r="L17" s="103"/>
      <c r="M17" s="103"/>
      <c r="N17" s="103"/>
    </row>
    <row r="18" spans="1:14" x14ac:dyDescent="0.2">
      <c r="A18" s="52">
        <v>11</v>
      </c>
      <c r="B18" s="73" t="s">
        <v>130</v>
      </c>
      <c r="C18" s="74"/>
      <c r="D18" s="75"/>
      <c r="E18" s="75"/>
      <c r="F18" s="76"/>
      <c r="G18" s="77"/>
      <c r="H18" s="78"/>
      <c r="I18" s="79"/>
      <c r="J18" s="80"/>
      <c r="K18" s="81" t="str">
        <f t="shared" si="0"/>
        <v/>
      </c>
      <c r="L18" s="103"/>
      <c r="M18" s="103"/>
      <c r="N18" s="103"/>
    </row>
    <row r="19" spans="1:14" x14ac:dyDescent="0.2">
      <c r="A19" s="52">
        <v>12</v>
      </c>
      <c r="B19" s="73"/>
      <c r="C19" s="74"/>
      <c r="D19" s="75"/>
      <c r="E19" s="75"/>
      <c r="F19" s="76"/>
      <c r="G19" s="77"/>
      <c r="H19" s="78"/>
      <c r="I19" s="79"/>
      <c r="J19" s="80"/>
      <c r="K19" s="81" t="str">
        <f t="shared" si="0"/>
        <v/>
      </c>
      <c r="L19" s="103"/>
      <c r="M19" s="103"/>
      <c r="N19" s="103"/>
    </row>
    <row r="20" spans="1:14" x14ac:dyDescent="0.2">
      <c r="A20" s="52">
        <v>13</v>
      </c>
      <c r="B20" s="73"/>
      <c r="C20" s="74"/>
      <c r="D20" s="75"/>
      <c r="E20" s="75"/>
      <c r="F20" s="76"/>
      <c r="G20" s="77"/>
      <c r="H20" s="78"/>
      <c r="I20" s="79"/>
      <c r="J20" s="80"/>
      <c r="K20" s="81" t="str">
        <f t="shared" si="0"/>
        <v/>
      </c>
      <c r="L20" s="103"/>
      <c r="M20" s="103"/>
      <c r="N20" s="103"/>
    </row>
    <row r="21" spans="1:14" x14ac:dyDescent="0.2">
      <c r="A21" s="52">
        <v>14</v>
      </c>
      <c r="B21" s="73"/>
      <c r="C21" s="74"/>
      <c r="D21" s="75"/>
      <c r="E21" s="75"/>
      <c r="F21" s="76"/>
      <c r="G21" s="77"/>
      <c r="H21" s="78"/>
      <c r="I21" s="79"/>
      <c r="J21" s="80"/>
      <c r="K21" s="81" t="str">
        <f t="shared" si="0"/>
        <v/>
      </c>
      <c r="L21" s="103"/>
      <c r="M21" s="103"/>
      <c r="N21" s="103"/>
    </row>
    <row r="22" spans="1:14" x14ac:dyDescent="0.2">
      <c r="A22" s="52">
        <v>15</v>
      </c>
      <c r="B22" s="73"/>
      <c r="C22" s="74"/>
      <c r="D22" s="75"/>
      <c r="E22" s="75"/>
      <c r="F22" s="76"/>
      <c r="G22" s="77"/>
      <c r="H22" s="78"/>
      <c r="I22" s="79"/>
      <c r="J22" s="80"/>
      <c r="K22" s="81" t="str">
        <f t="shared" si="0"/>
        <v/>
      </c>
      <c r="L22" s="103"/>
      <c r="M22" s="103"/>
      <c r="N22" s="103"/>
    </row>
    <row r="23" spans="1:14" x14ac:dyDescent="0.2">
      <c r="A23" s="52">
        <v>16</v>
      </c>
      <c r="B23" s="73"/>
      <c r="C23" s="74"/>
      <c r="D23" s="75"/>
      <c r="E23" s="75"/>
      <c r="F23" s="76"/>
      <c r="G23" s="77"/>
      <c r="H23" s="78"/>
      <c r="I23" s="79"/>
      <c r="J23" s="80"/>
      <c r="K23" s="81" t="str">
        <f t="shared" si="0"/>
        <v/>
      </c>
      <c r="L23" s="103"/>
      <c r="M23" s="103"/>
      <c r="N23" s="103"/>
    </row>
    <row r="24" spans="1:14" ht="12.75" customHeight="1" x14ac:dyDescent="0.2">
      <c r="A24" s="52">
        <v>17</v>
      </c>
      <c r="B24" s="73"/>
      <c r="C24" s="74"/>
      <c r="D24" s="75"/>
      <c r="E24" s="75"/>
      <c r="F24" s="76"/>
      <c r="G24" s="77"/>
      <c r="H24" s="78"/>
      <c r="I24" s="79"/>
      <c r="J24" s="80"/>
      <c r="K24" s="81" t="str">
        <f t="shared" si="0"/>
        <v/>
      </c>
      <c r="L24" s="103"/>
      <c r="M24" s="103"/>
      <c r="N24" s="103"/>
    </row>
    <row r="25" spans="1:14" ht="12" customHeight="1" x14ac:dyDescent="0.2">
      <c r="A25" s="52">
        <v>18</v>
      </c>
      <c r="B25" s="73"/>
      <c r="C25" s="74"/>
      <c r="D25" s="75"/>
      <c r="E25" s="75"/>
      <c r="F25" s="76"/>
      <c r="G25" s="77"/>
      <c r="H25" s="78"/>
      <c r="I25" s="79"/>
      <c r="J25" s="80"/>
      <c r="K25" s="81" t="str">
        <f t="shared" si="0"/>
        <v/>
      </c>
      <c r="L25" s="103"/>
      <c r="M25" s="103"/>
      <c r="N25" s="103"/>
    </row>
    <row r="26" spans="1:14" x14ac:dyDescent="0.2">
      <c r="A26" s="52">
        <v>19</v>
      </c>
      <c r="B26" s="73"/>
      <c r="C26" s="74"/>
      <c r="D26" s="75"/>
      <c r="E26" s="75"/>
      <c r="F26" s="76"/>
      <c r="G26" s="77"/>
      <c r="H26" s="78"/>
      <c r="I26" s="79"/>
      <c r="J26" s="80"/>
      <c r="K26" s="81" t="str">
        <f t="shared" si="0"/>
        <v/>
      </c>
      <c r="L26" s="103"/>
      <c r="M26" s="103"/>
      <c r="N26" s="103"/>
    </row>
    <row r="27" spans="1:14" x14ac:dyDescent="0.2">
      <c r="A27" s="52">
        <v>20</v>
      </c>
      <c r="B27" s="73"/>
      <c r="C27" s="74"/>
      <c r="D27" s="75"/>
      <c r="E27" s="75"/>
      <c r="F27" s="76"/>
      <c r="G27" s="77"/>
      <c r="H27" s="78"/>
      <c r="I27" s="79"/>
      <c r="J27" s="80"/>
      <c r="K27" s="81" t="str">
        <f t="shared" si="0"/>
        <v/>
      </c>
      <c r="L27" s="103"/>
      <c r="M27" s="103"/>
      <c r="N27" s="103"/>
    </row>
    <row r="28" spans="1:14" x14ac:dyDescent="0.2">
      <c r="A28" s="52">
        <v>21</v>
      </c>
      <c r="B28" s="73"/>
      <c r="C28" s="74"/>
      <c r="D28" s="75"/>
      <c r="E28" s="75"/>
      <c r="F28" s="76"/>
      <c r="G28" s="77"/>
      <c r="H28" s="78"/>
      <c r="I28" s="79"/>
      <c r="J28" s="80"/>
      <c r="K28" s="81" t="str">
        <f t="shared" si="0"/>
        <v/>
      </c>
      <c r="L28" s="103"/>
      <c r="M28" s="103"/>
      <c r="N28" s="103"/>
    </row>
    <row r="29" spans="1:14" x14ac:dyDescent="0.2">
      <c r="A29" s="52">
        <v>22</v>
      </c>
      <c r="B29" s="73"/>
      <c r="C29" s="74"/>
      <c r="D29" s="75"/>
      <c r="E29" s="75"/>
      <c r="F29" s="76"/>
      <c r="G29" s="77"/>
      <c r="H29" s="78"/>
      <c r="I29" s="79"/>
      <c r="J29" s="80"/>
      <c r="K29" s="81" t="str">
        <f t="shared" si="0"/>
        <v/>
      </c>
      <c r="L29" s="103"/>
      <c r="M29" s="103"/>
      <c r="N29" s="103"/>
    </row>
    <row r="30" spans="1:14" x14ac:dyDescent="0.2">
      <c r="A30" s="52">
        <v>23</v>
      </c>
      <c r="B30" s="73"/>
      <c r="C30" s="74"/>
      <c r="D30" s="75"/>
      <c r="E30" s="75"/>
      <c r="F30" s="76"/>
      <c r="G30" s="132"/>
      <c r="H30" s="78"/>
      <c r="I30" s="79"/>
      <c r="J30" s="80"/>
      <c r="K30" s="81" t="str">
        <f t="shared" si="0"/>
        <v/>
      </c>
      <c r="L30" s="103"/>
      <c r="M30" s="103"/>
      <c r="N30" s="103"/>
    </row>
    <row r="31" spans="1:14" x14ac:dyDescent="0.2">
      <c r="A31" s="52">
        <v>24</v>
      </c>
      <c r="B31" s="73"/>
      <c r="C31" s="74"/>
      <c r="D31" s="75"/>
      <c r="E31" s="75"/>
      <c r="F31" s="76"/>
      <c r="G31" s="77"/>
      <c r="H31" s="78"/>
      <c r="I31" s="79"/>
      <c r="J31" s="80"/>
      <c r="K31" s="81" t="str">
        <f t="shared" si="0"/>
        <v/>
      </c>
      <c r="L31" s="103"/>
      <c r="M31" s="103"/>
      <c r="N31" s="103"/>
    </row>
    <row r="32" spans="1:14" x14ac:dyDescent="0.2">
      <c r="A32" s="52">
        <v>25</v>
      </c>
      <c r="B32" s="73"/>
      <c r="C32" s="74"/>
      <c r="D32" s="75"/>
      <c r="E32" s="75"/>
      <c r="F32" s="76"/>
      <c r="G32" s="77"/>
      <c r="H32" s="78"/>
      <c r="I32" s="79"/>
      <c r="J32" s="80"/>
      <c r="K32" s="81" t="str">
        <f t="shared" si="0"/>
        <v/>
      </c>
      <c r="L32" s="103"/>
      <c r="M32" s="103"/>
      <c r="N32" s="103"/>
    </row>
    <row r="33" spans="1:14" ht="12.75" customHeight="1" x14ac:dyDescent="0.2">
      <c r="A33" s="52">
        <v>26</v>
      </c>
      <c r="B33" s="73"/>
      <c r="C33" s="74"/>
      <c r="D33" s="75"/>
      <c r="E33" s="75"/>
      <c r="F33" s="76"/>
      <c r="G33" s="77"/>
      <c r="H33" s="78"/>
      <c r="I33" s="79"/>
      <c r="J33" s="80"/>
      <c r="K33" s="81" t="str">
        <f t="shared" si="0"/>
        <v/>
      </c>
      <c r="L33" s="103"/>
      <c r="M33" s="103"/>
      <c r="N33" s="103"/>
    </row>
    <row r="34" spans="1:14" x14ac:dyDescent="0.2">
      <c r="A34" s="52">
        <v>27</v>
      </c>
      <c r="B34" s="73"/>
      <c r="C34" s="74"/>
      <c r="D34" s="75"/>
      <c r="E34" s="75"/>
      <c r="F34" s="76"/>
      <c r="G34" s="77"/>
      <c r="H34" s="78"/>
      <c r="I34" s="79"/>
      <c r="J34" s="80"/>
      <c r="K34" s="81" t="str">
        <f t="shared" si="0"/>
        <v/>
      </c>
      <c r="L34" s="103"/>
      <c r="M34" s="103"/>
      <c r="N34" s="103"/>
    </row>
    <row r="35" spans="1:14" x14ac:dyDescent="0.2">
      <c r="A35" s="52">
        <v>28</v>
      </c>
      <c r="B35" s="73"/>
      <c r="C35" s="74"/>
      <c r="D35" s="75"/>
      <c r="E35" s="75"/>
      <c r="F35" s="76"/>
      <c r="G35" s="77"/>
      <c r="H35" s="78"/>
      <c r="I35" s="79"/>
      <c r="J35" s="80"/>
      <c r="K35" s="81" t="str">
        <f t="shared" si="0"/>
        <v/>
      </c>
      <c r="L35" s="103"/>
      <c r="M35" s="103"/>
      <c r="N35" s="103"/>
    </row>
    <row r="36" spans="1:14" s="30" customFormat="1" x14ac:dyDescent="0.2">
      <c r="A36" s="52">
        <v>29</v>
      </c>
      <c r="B36" s="73"/>
      <c r="C36" s="74"/>
      <c r="D36" s="75"/>
      <c r="E36" s="75"/>
      <c r="F36" s="76"/>
      <c r="G36" s="77"/>
      <c r="H36" s="78"/>
      <c r="I36" s="79"/>
      <c r="J36" s="80"/>
      <c r="K36" s="81" t="str">
        <f t="shared" si="0"/>
        <v/>
      </c>
      <c r="L36" s="103"/>
      <c r="M36" s="104"/>
      <c r="N36" s="105"/>
    </row>
    <row r="37" spans="1:14" x14ac:dyDescent="0.2">
      <c r="A37" s="52">
        <v>30</v>
      </c>
      <c r="B37" s="73"/>
      <c r="C37" s="74"/>
      <c r="D37" s="75"/>
      <c r="E37" s="75"/>
      <c r="F37" s="76"/>
      <c r="G37" s="77"/>
      <c r="H37" s="78"/>
      <c r="I37" s="79"/>
      <c r="J37" s="80"/>
      <c r="K37" s="81" t="str">
        <f t="shared" si="0"/>
        <v/>
      </c>
      <c r="L37" s="103"/>
      <c r="M37" s="104"/>
      <c r="N37" s="105"/>
    </row>
    <row r="38" spans="1:14" x14ac:dyDescent="0.2">
      <c r="A38" s="52">
        <v>31</v>
      </c>
      <c r="B38" s="73"/>
      <c r="C38" s="74"/>
      <c r="D38" s="75"/>
      <c r="E38" s="75"/>
      <c r="F38" s="76"/>
      <c r="G38" s="77"/>
      <c r="H38" s="78"/>
      <c r="I38" s="79"/>
      <c r="J38" s="80"/>
      <c r="K38" s="81" t="str">
        <f t="shared" si="0"/>
        <v/>
      </c>
      <c r="L38" s="103"/>
      <c r="M38" s="104"/>
      <c r="N38" s="105"/>
    </row>
    <row r="39" spans="1:14" x14ac:dyDescent="0.2">
      <c r="A39" s="52">
        <v>32</v>
      </c>
      <c r="B39" s="83"/>
      <c r="C39" s="74"/>
      <c r="D39" s="84"/>
      <c r="E39" s="84"/>
      <c r="F39" s="85"/>
      <c r="G39" s="86"/>
      <c r="H39" s="87"/>
      <c r="I39" s="88"/>
      <c r="J39" s="89"/>
      <c r="K39" s="81" t="str">
        <f t="shared" si="0"/>
        <v/>
      </c>
      <c r="L39" s="103"/>
      <c r="M39" s="104"/>
      <c r="N39" s="105"/>
    </row>
    <row r="40" spans="1:14" x14ac:dyDescent="0.2">
      <c r="A40" s="52">
        <v>33</v>
      </c>
      <c r="B40" s="73"/>
      <c r="C40" s="74"/>
      <c r="D40" s="75"/>
      <c r="E40" s="75"/>
      <c r="F40" s="76"/>
      <c r="G40" s="82"/>
      <c r="H40" s="78"/>
      <c r="I40" s="79"/>
      <c r="J40" s="80"/>
      <c r="K40" s="81" t="str">
        <f t="shared" si="0"/>
        <v/>
      </c>
      <c r="L40" s="103"/>
      <c r="M40" s="104"/>
      <c r="N40" s="105"/>
    </row>
    <row r="41" spans="1:14" x14ac:dyDescent="0.2">
      <c r="A41" s="52">
        <v>34</v>
      </c>
      <c r="B41" s="73"/>
      <c r="C41" s="74"/>
      <c r="D41" s="75"/>
      <c r="E41" s="75"/>
      <c r="F41" s="76"/>
      <c r="G41" s="82"/>
      <c r="H41" s="78"/>
      <c r="I41" s="79"/>
      <c r="J41" s="80"/>
      <c r="K41" s="81" t="str">
        <f t="shared" si="0"/>
        <v/>
      </c>
      <c r="L41" s="103"/>
      <c r="M41" s="104"/>
      <c r="N41" s="105"/>
    </row>
    <row r="42" spans="1:14" x14ac:dyDescent="0.2">
      <c r="A42" s="52">
        <v>35</v>
      </c>
      <c r="B42" s="73"/>
      <c r="C42" s="74"/>
      <c r="D42" s="75"/>
      <c r="E42" s="75"/>
      <c r="F42" s="76"/>
      <c r="G42" s="82"/>
      <c r="H42" s="78"/>
      <c r="I42" s="79"/>
      <c r="J42" s="80"/>
      <c r="K42" s="81" t="str">
        <f t="shared" si="0"/>
        <v/>
      </c>
      <c r="L42" s="103"/>
      <c r="M42" s="104"/>
      <c r="N42" s="105"/>
    </row>
    <row r="43" spans="1:14" x14ac:dyDescent="0.2">
      <c r="A43" s="52">
        <v>36</v>
      </c>
      <c r="B43" s="73"/>
      <c r="C43" s="74"/>
      <c r="D43" s="75"/>
      <c r="E43" s="75"/>
      <c r="F43" s="76"/>
      <c r="G43" s="82"/>
      <c r="H43" s="78"/>
      <c r="I43" s="79"/>
      <c r="J43" s="80"/>
      <c r="K43" s="81" t="str">
        <f t="shared" si="0"/>
        <v/>
      </c>
      <c r="L43" s="103"/>
      <c r="M43" s="104"/>
      <c r="N43" s="105"/>
    </row>
    <row r="44" spans="1:14" x14ac:dyDescent="0.2">
      <c r="A44" s="52">
        <v>37</v>
      </c>
      <c r="B44" s="73"/>
      <c r="C44" s="74"/>
      <c r="D44" s="75"/>
      <c r="E44" s="75"/>
      <c r="F44" s="76"/>
      <c r="G44" s="82"/>
      <c r="H44" s="78"/>
      <c r="I44" s="79"/>
      <c r="J44" s="80"/>
      <c r="K44" s="81" t="str">
        <f t="shared" si="0"/>
        <v/>
      </c>
      <c r="L44" s="103"/>
      <c r="M44" s="104"/>
      <c r="N44" s="105"/>
    </row>
    <row r="45" spans="1:14" x14ac:dyDescent="0.2">
      <c r="A45" s="52">
        <v>38</v>
      </c>
      <c r="B45" s="73"/>
      <c r="C45" s="74"/>
      <c r="D45" s="75"/>
      <c r="E45" s="75"/>
      <c r="F45" s="76"/>
      <c r="G45" s="82"/>
      <c r="H45" s="78"/>
      <c r="I45" s="79"/>
      <c r="J45" s="80"/>
      <c r="K45" s="81" t="str">
        <f t="shared" si="0"/>
        <v/>
      </c>
      <c r="L45" s="103"/>
      <c r="M45" s="104"/>
      <c r="N45" s="105"/>
    </row>
    <row r="46" spans="1:14" x14ac:dyDescent="0.2">
      <c r="A46" s="52">
        <v>39</v>
      </c>
      <c r="B46" s="73"/>
      <c r="C46" s="74"/>
      <c r="D46" s="75"/>
      <c r="E46" s="75"/>
      <c r="F46" s="76"/>
      <c r="G46" s="82"/>
      <c r="H46" s="78"/>
      <c r="I46" s="79"/>
      <c r="J46" s="80"/>
      <c r="K46" s="81" t="str">
        <f t="shared" si="0"/>
        <v/>
      </c>
      <c r="L46" s="103"/>
      <c r="M46" s="104"/>
      <c r="N46" s="105"/>
    </row>
    <row r="47" spans="1:14" x14ac:dyDescent="0.2">
      <c r="A47" s="52">
        <v>40</v>
      </c>
      <c r="B47" s="73"/>
      <c r="C47" s="74"/>
      <c r="D47" s="75"/>
      <c r="E47" s="75"/>
      <c r="F47" s="76"/>
      <c r="G47" s="82"/>
      <c r="H47" s="78"/>
      <c r="I47" s="79"/>
      <c r="J47" s="80"/>
      <c r="K47" s="81" t="str">
        <f t="shared" si="0"/>
        <v/>
      </c>
      <c r="L47" s="103"/>
      <c r="M47" s="104"/>
      <c r="N47" s="105"/>
    </row>
    <row r="48" spans="1:14" x14ac:dyDescent="0.2">
      <c r="A48" s="52">
        <v>41</v>
      </c>
      <c r="B48" s="73"/>
      <c r="C48" s="74"/>
      <c r="D48" s="75"/>
      <c r="E48" s="75"/>
      <c r="F48" s="76"/>
      <c r="G48" s="82"/>
      <c r="H48" s="78"/>
      <c r="I48" s="79"/>
      <c r="J48" s="80"/>
      <c r="K48" s="81" t="str">
        <f t="shared" si="0"/>
        <v/>
      </c>
      <c r="L48" s="103"/>
      <c r="M48" s="104"/>
      <c r="N48" s="105"/>
    </row>
    <row r="49" spans="1:14" x14ac:dyDescent="0.2">
      <c r="A49" s="52">
        <v>42</v>
      </c>
      <c r="B49" s="73"/>
      <c r="C49" s="74"/>
      <c r="D49" s="75"/>
      <c r="E49" s="75"/>
      <c r="F49" s="76"/>
      <c r="G49" s="82"/>
      <c r="H49" s="78"/>
      <c r="I49" s="79"/>
      <c r="J49" s="80"/>
      <c r="K49" s="81" t="str">
        <f t="shared" si="0"/>
        <v/>
      </c>
      <c r="L49" s="103"/>
      <c r="M49" s="104"/>
      <c r="N49" s="105"/>
    </row>
    <row r="50" spans="1:14" x14ac:dyDescent="0.2">
      <c r="A50" s="52">
        <v>43</v>
      </c>
      <c r="B50" s="83"/>
      <c r="C50" s="74"/>
      <c r="D50" s="84"/>
      <c r="E50" s="84"/>
      <c r="F50" s="90"/>
      <c r="G50" s="83"/>
      <c r="H50" s="91"/>
      <c r="I50" s="92"/>
      <c r="J50" s="93"/>
      <c r="K50" s="81" t="str">
        <f t="shared" si="0"/>
        <v/>
      </c>
      <c r="L50" s="103"/>
      <c r="M50" s="104"/>
      <c r="N50" s="105"/>
    </row>
    <row r="51" spans="1:14" x14ac:dyDescent="0.2">
      <c r="A51" s="52">
        <v>44</v>
      </c>
      <c r="B51" s="83"/>
      <c r="C51" s="74"/>
      <c r="D51" s="84"/>
      <c r="E51" s="84"/>
      <c r="F51" s="90"/>
      <c r="G51" s="83"/>
      <c r="H51" s="91"/>
      <c r="I51" s="92"/>
      <c r="J51" s="93"/>
      <c r="K51" s="81" t="str">
        <f t="shared" si="0"/>
        <v/>
      </c>
      <c r="L51" s="103"/>
      <c r="M51" s="104"/>
      <c r="N51" s="105"/>
    </row>
    <row r="52" spans="1:14" x14ac:dyDescent="0.2">
      <c r="A52" s="52">
        <v>45</v>
      </c>
      <c r="B52" s="73"/>
      <c r="C52" s="74"/>
      <c r="D52" s="75"/>
      <c r="E52" s="75"/>
      <c r="F52" s="94"/>
      <c r="G52" s="73"/>
      <c r="H52" s="95"/>
      <c r="I52" s="96"/>
      <c r="J52" s="97"/>
      <c r="K52" s="81" t="str">
        <f t="shared" si="0"/>
        <v/>
      </c>
      <c r="L52" s="103"/>
      <c r="M52" s="104"/>
      <c r="N52" s="105"/>
    </row>
    <row r="53" spans="1:14" x14ac:dyDescent="0.2">
      <c r="A53" s="52"/>
      <c r="B53" s="98" t="s">
        <v>21</v>
      </c>
      <c r="C53" s="52"/>
      <c r="D53" s="52"/>
      <c r="E53" s="52"/>
      <c r="F53" s="99">
        <f>COUNTA(F8:F52)</f>
        <v>0</v>
      </c>
      <c r="G53" s="99">
        <f>COUNTA(G8:G52)</f>
        <v>0</v>
      </c>
      <c r="H53" s="100">
        <f>SUM(H8:H52)</f>
        <v>0</v>
      </c>
      <c r="I53" s="99">
        <f>COUNTA(I8:I52)</f>
        <v>0</v>
      </c>
      <c r="J53" s="101">
        <f>SUM(J8:J52)</f>
        <v>0</v>
      </c>
      <c r="K53" s="102" t="e">
        <f>AVERAGE(K8:K52)</f>
        <v>#DIV/0!</v>
      </c>
    </row>
    <row r="54" spans="1:14" x14ac:dyDescent="0.2">
      <c r="F54" s="70" t="s">
        <v>76</v>
      </c>
      <c r="G54" s="70" t="s">
        <v>77</v>
      </c>
      <c r="H54" s="70" t="s">
        <v>79</v>
      </c>
      <c r="I54" s="70" t="s">
        <v>78</v>
      </c>
      <c r="J54" s="70" t="s">
        <v>80</v>
      </c>
    </row>
    <row r="100" spans="3:5" x14ac:dyDescent="0.2">
      <c r="C100" t="str">
        <f>+'Lists &amp; Targets'!B4</f>
        <v>Source List</v>
      </c>
      <c r="D100" t="str">
        <f>+'Lists &amp; Targets'!D4</f>
        <v>Region List</v>
      </c>
      <c r="E100" t="str">
        <f>+'Lists &amp; Targets'!G4</f>
        <v>Job Type List</v>
      </c>
    </row>
    <row r="101" spans="3:5" x14ac:dyDescent="0.2">
      <c r="C101" t="str">
        <f>+'Lists &amp; Targets'!B5</f>
        <v>Chamber Directories</v>
      </c>
      <c r="D101" t="str">
        <f>+'Lists &amp; Targets'!D5</f>
        <v>Region 1</v>
      </c>
      <c r="E101" t="str">
        <f>+'Lists &amp; Targets'!G5</f>
        <v>Residential Interior</v>
      </c>
    </row>
    <row r="102" spans="3:5" x14ac:dyDescent="0.2">
      <c r="C102" t="str">
        <f>+'Lists &amp; Targets'!B6</f>
        <v>Contractor - Repeat Business</v>
      </c>
      <c r="D102" t="str">
        <f>+'Lists &amp; Targets'!D6</f>
        <v>Region 2</v>
      </c>
      <c r="E102" t="str">
        <f>+'Lists &amp; Targets'!G6</f>
        <v>Residential Exterior</v>
      </c>
    </row>
    <row r="103" spans="3:5" x14ac:dyDescent="0.2">
      <c r="C103" t="str">
        <f>+'Lists &amp; Targets'!B7</f>
        <v>Designer - Repeat Business</v>
      </c>
      <c r="D103" t="str">
        <f>+'Lists &amp; Targets'!D7</f>
        <v>Region 3</v>
      </c>
      <c r="E103" t="str">
        <f>+'Lists &amp; Targets'!G7</f>
        <v>Commercial</v>
      </c>
    </row>
    <row r="104" spans="3:5" x14ac:dyDescent="0.2">
      <c r="C104" t="str">
        <f>+'Lists &amp; Targets'!B8</f>
        <v>Direct Contact with Employee</v>
      </c>
      <c r="D104" t="str">
        <f>+'Lists &amp; Targets'!D8</f>
        <v>Region 4</v>
      </c>
      <c r="E104" t="str">
        <f>+'Lists &amp; Targets'!G8</f>
        <v>Remodel</v>
      </c>
    </row>
    <row r="105" spans="3:5" x14ac:dyDescent="0.2">
      <c r="C105" t="str">
        <f>+'Lists &amp; Targets'!B9</f>
        <v xml:space="preserve">Direct Mail Postcards - Fall </v>
      </c>
      <c r="D105" t="str">
        <f>+'Lists &amp; Targets'!D9</f>
        <v>Region 5</v>
      </c>
      <c r="E105" t="str">
        <f>+'Lists &amp; Targets'!G9</f>
        <v>Wallpaper</v>
      </c>
    </row>
    <row r="106" spans="3:5" x14ac:dyDescent="0.2">
      <c r="C106" t="str">
        <f>+'Lists &amp; Targets'!B10</f>
        <v>Direct Mail Postcards - Spring</v>
      </c>
      <c r="D106" t="str">
        <f>+'Lists &amp; Targets'!D10</f>
        <v>Region 6</v>
      </c>
      <c r="E106" t="str">
        <f>+'Lists &amp; Targets'!G10</f>
        <v>New Construction</v>
      </c>
    </row>
    <row r="107" spans="3:5" x14ac:dyDescent="0.2">
      <c r="C107" t="str">
        <f>+'Lists &amp; Targets'!B11</f>
        <v>Direct Mail Postcards - Winter</v>
      </c>
      <c r="D107" t="str">
        <f>+'Lists &amp; Targets'!D11</f>
        <v>Region 7</v>
      </c>
      <c r="E107" t="str">
        <f>+'Lists &amp; Targets'!G11</f>
        <v xml:space="preserve">Other  </v>
      </c>
    </row>
    <row r="108" spans="3:5" x14ac:dyDescent="0.2">
      <c r="C108" t="str">
        <f>+'Lists &amp; Targets'!B12</f>
        <v>Door Hangers</v>
      </c>
      <c r="D108" t="str">
        <f>+'Lists &amp; Targets'!D12</f>
        <v>Region 8</v>
      </c>
      <c r="E108">
        <f>+'Lists &amp; Targets'!G12</f>
        <v>0</v>
      </c>
    </row>
    <row r="109" spans="3:5" x14ac:dyDescent="0.2">
      <c r="C109" t="str">
        <f>+'Lists &amp; Targets'!B13</f>
        <v>Flyer</v>
      </c>
      <c r="D109" t="str">
        <f>+'Lists &amp; Targets'!D13</f>
        <v>Region 9</v>
      </c>
      <c r="E109">
        <f>+'Lists &amp; Targets'!G13</f>
        <v>0</v>
      </c>
    </row>
    <row r="110" spans="3:5" x14ac:dyDescent="0.2">
      <c r="C110" t="str">
        <f>+'Lists &amp; Targets'!B14</f>
        <v>Home Shows</v>
      </c>
      <c r="D110" t="str">
        <f>+'Lists &amp; Targets'!D14</f>
        <v>Region 10</v>
      </c>
      <c r="E110">
        <f>+'Lists &amp; Targets'!G14</f>
        <v>0</v>
      </c>
    </row>
    <row r="111" spans="3:5" x14ac:dyDescent="0.2">
      <c r="C111" t="str">
        <f>+'Lists &amp; Targets'!B15</f>
        <v>Networking Group</v>
      </c>
      <c r="D111">
        <f>+'Lists &amp; Targets'!D15</f>
        <v>0</v>
      </c>
      <c r="E111">
        <f>+'Lists &amp; Targets'!G15</f>
        <v>0</v>
      </c>
    </row>
    <row r="112" spans="3:5" x14ac:dyDescent="0.2">
      <c r="C112" t="str">
        <f>+'Lists &amp; Targets'!B16</f>
        <v>Newsletter</v>
      </c>
      <c r="D112">
        <f>+'Lists &amp; Targets'!D16</f>
        <v>0</v>
      </c>
      <c r="E112">
        <f>+'Lists &amp; Targets'!G16</f>
        <v>0</v>
      </c>
    </row>
    <row r="113" spans="3:5" x14ac:dyDescent="0.2">
      <c r="C113" t="str">
        <f>+'Lists &amp; Targets'!B17</f>
        <v>Newspaper Advertisements</v>
      </c>
      <c r="D113">
        <f>+'Lists &amp; Targets'!D17</f>
        <v>0</v>
      </c>
      <c r="E113">
        <f>+'Lists &amp; Targets'!G17</f>
        <v>0</v>
      </c>
    </row>
    <row r="114" spans="3:5" x14ac:dyDescent="0.2">
      <c r="C114" t="str">
        <f>+'Lists &amp; Targets'!B18</f>
        <v>Online Yellow Pages</v>
      </c>
      <c r="D114">
        <f>+'Lists &amp; Targets'!D18</f>
        <v>0</v>
      </c>
      <c r="E114">
        <f>+'Lists &amp; Targets'!G18</f>
        <v>0</v>
      </c>
    </row>
    <row r="115" spans="3:5" x14ac:dyDescent="0.2">
      <c r="C115" t="str">
        <f>+'Lists &amp; Targets'!B19</f>
        <v>Overall Branding</v>
      </c>
      <c r="D115">
        <f>+'Lists &amp; Targets'!D19</f>
        <v>0</v>
      </c>
      <c r="E115">
        <f>+'Lists &amp; Targets'!G19</f>
        <v>0</v>
      </c>
    </row>
    <row r="116" spans="3:5" x14ac:dyDescent="0.2">
      <c r="C116" t="str">
        <f>+'Lists &amp; Targets'!B20</f>
        <v>Past Customer</v>
      </c>
      <c r="D116">
        <f>+'Lists &amp; Targets'!D20</f>
        <v>0</v>
      </c>
      <c r="E116">
        <f>+'Lists &amp; Targets'!G20</f>
        <v>0</v>
      </c>
    </row>
    <row r="117" spans="3:5" x14ac:dyDescent="0.2">
      <c r="C117" t="str">
        <f>+'Lists &amp; Targets'!B21</f>
        <v>Proximity Mailings</v>
      </c>
      <c r="D117">
        <f>+'Lists &amp; Targets'!D21</f>
        <v>0</v>
      </c>
      <c r="E117">
        <f>+'Lists &amp; Targets'!G21</f>
        <v>0</v>
      </c>
    </row>
    <row r="118" spans="3:5" x14ac:dyDescent="0.2">
      <c r="C118" t="str">
        <f>+'Lists &amp; Targets'!B22</f>
        <v>Publications</v>
      </c>
      <c r="D118">
        <f>+'Lists &amp; Targets'!D22</f>
        <v>0</v>
      </c>
      <c r="E118">
        <f>+'Lists &amp; Targets'!G22</f>
        <v>0</v>
      </c>
    </row>
    <row r="119" spans="3:5" x14ac:dyDescent="0.2">
      <c r="C119" t="str">
        <f>+'Lists &amp; Targets'!B23</f>
        <v>Referral from Business Contact</v>
      </c>
      <c r="D119">
        <f>+'Lists &amp; Targets'!D23</f>
        <v>0</v>
      </c>
      <c r="E119">
        <f>+'Lists &amp; Targets'!G23</f>
        <v>0</v>
      </c>
    </row>
    <row r="120" spans="3:5" x14ac:dyDescent="0.2">
      <c r="C120" t="str">
        <f>+'Lists &amp; Targets'!B24</f>
        <v>Referral from Contractor</v>
      </c>
      <c r="D120">
        <f>+'Lists &amp; Targets'!D24</f>
        <v>0</v>
      </c>
      <c r="E120">
        <f>+'Lists &amp; Targets'!G24</f>
        <v>0</v>
      </c>
    </row>
    <row r="121" spans="3:5" x14ac:dyDescent="0.2">
      <c r="C121" t="str">
        <f>+'Lists &amp; Targets'!B25</f>
        <v>Referral from Designer</v>
      </c>
      <c r="D121">
        <f>+'Lists &amp; Targets'!D25</f>
        <v>0</v>
      </c>
      <c r="E121">
        <f>+'Lists &amp; Targets'!G25</f>
        <v>0</v>
      </c>
    </row>
    <row r="122" spans="3:5" x14ac:dyDescent="0.2">
      <c r="C122" t="str">
        <f>+'Lists &amp; Targets'!B26</f>
        <v>Referral from Past Customer</v>
      </c>
      <c r="D122">
        <f>+'Lists &amp; Targets'!D26</f>
        <v>0</v>
      </c>
      <c r="E122">
        <f>+'Lists &amp; Targets'!G26</f>
        <v>0</v>
      </c>
    </row>
    <row r="123" spans="3:5" x14ac:dyDescent="0.2">
      <c r="C123" t="str">
        <f>+'Lists &amp; Targets'!B27</f>
        <v>Referral Program</v>
      </c>
      <c r="D123">
        <f>+'Lists &amp; Targets'!D27</f>
        <v>0</v>
      </c>
      <c r="E123">
        <f>+'Lists &amp; Targets'!G27</f>
        <v>0</v>
      </c>
    </row>
    <row r="124" spans="3:5" x14ac:dyDescent="0.2">
      <c r="C124" t="str">
        <f>+'Lists &amp; Targets'!B28</f>
        <v>Search Engine Marketing</v>
      </c>
    </row>
    <row r="125" spans="3:5" x14ac:dyDescent="0.2">
      <c r="C125" t="str">
        <f>+'Lists &amp; Targets'!B29</f>
        <v>Telemarketing</v>
      </c>
    </row>
    <row r="126" spans="3:5" x14ac:dyDescent="0.2">
      <c r="C126" t="str">
        <f>+'Lists &amp; Targets'!B30</f>
        <v>Truck Signs</v>
      </c>
    </row>
    <row r="127" spans="3:5" x14ac:dyDescent="0.2">
      <c r="C127" t="str">
        <f>+'Lists &amp; Targets'!B31</f>
        <v>Uniforms</v>
      </c>
    </row>
    <row r="128" spans="3:5" x14ac:dyDescent="0.2">
      <c r="C128" t="str">
        <f>+'Lists &amp; Targets'!B32</f>
        <v>Website</v>
      </c>
    </row>
    <row r="129" spans="3:3" x14ac:dyDescent="0.2">
      <c r="C129" t="str">
        <f>+'Lists &amp; Targets'!B33</f>
        <v>Yard Signs</v>
      </c>
    </row>
    <row r="130" spans="3:3" x14ac:dyDescent="0.2">
      <c r="C130" t="str">
        <f>+'Lists &amp; Targets'!B34</f>
        <v xml:space="preserve">Yellow Pages </v>
      </c>
    </row>
  </sheetData>
  <autoFilter ref="C7:E7"/>
  <customSheetViews>
    <customSheetView guid="{6578E43A-B566-4E0F-A0A9-B319CC9B6A12}" showAutoFilter="1" showRuler="0">
      <pane xSplit="1" ySplit="7" topLeftCell="B14" activePane="bottomRight" state="frozen"/>
      <selection pane="bottomRight" activeCell="E18" sqref="E18"/>
      <pageMargins left="0.25" right="0.25" top="0.5" bottom="0.5" header="0.5" footer="0.5"/>
      <pageSetup scale="68" orientation="landscape" r:id="rId1"/>
      <headerFooter alignWithMargins="0">
        <oddFooter>&amp;L&amp;8Advisors On Target 2007</oddFooter>
      </headerFooter>
      <autoFilter ref="B1:D1"/>
    </customSheetView>
  </customSheetViews>
  <mergeCells count="5">
    <mergeCell ref="L6:N6"/>
    <mergeCell ref="A1:K1"/>
    <mergeCell ref="A2:K2"/>
    <mergeCell ref="A4:K4"/>
    <mergeCell ref="A6:K6"/>
  </mergeCells>
  <phoneticPr fontId="0" type="noConversion"/>
  <dataValidations count="3">
    <dataValidation type="list" allowBlank="1" showInputMessage="1" showErrorMessage="1" sqref="D8:D52">
      <formula1>$D$101:$D$125</formula1>
    </dataValidation>
    <dataValidation type="list" allowBlank="1" showInputMessage="1" showErrorMessage="1" sqref="E8:E52">
      <formula1>$E$101:$E$125</formula1>
    </dataValidation>
    <dataValidation type="list" allowBlank="1" showInputMessage="1" showErrorMessage="1" sqref="C8:C142">
      <formula1>$C$101:$C$142</formula1>
    </dataValidation>
  </dataValidations>
  <pageMargins left="0.25" right="0.25" top="0.5" bottom="0.5" header="0.5" footer="0.5"/>
  <pageSetup scale="68" orientation="landscape" r:id="rId2"/>
  <headerFooter alignWithMargins="0">
    <oddFooter>&amp;L&amp;8Advisors On Target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Lists &amp; Targets</vt:lpstr>
      <vt:lpstr>Sales Master</vt:lpstr>
      <vt:lpstr>January</vt:lpstr>
      <vt:lpstr>Summary - Jan</vt:lpstr>
      <vt:lpstr>February</vt:lpstr>
      <vt:lpstr>Summary - Feb</vt:lpstr>
      <vt:lpstr>March</vt:lpstr>
      <vt:lpstr>Summary - Mar</vt:lpstr>
      <vt:lpstr>April</vt:lpstr>
      <vt:lpstr>Summary - Apr</vt:lpstr>
      <vt:lpstr>May</vt:lpstr>
      <vt:lpstr>Summary - May</vt:lpstr>
      <vt:lpstr>Jun</vt:lpstr>
      <vt:lpstr>Summary - Jun</vt:lpstr>
      <vt:lpstr>July</vt:lpstr>
      <vt:lpstr>Summary - Jul</vt:lpstr>
      <vt:lpstr>August</vt:lpstr>
      <vt:lpstr>Summary - Aug</vt:lpstr>
      <vt:lpstr>September</vt:lpstr>
      <vt:lpstr>Summary - Sep</vt:lpstr>
      <vt:lpstr>October</vt:lpstr>
      <vt:lpstr>Summary - Oct</vt:lpstr>
      <vt:lpstr>November</vt:lpstr>
      <vt:lpstr>Summary - Nov</vt:lpstr>
      <vt:lpstr>December</vt:lpstr>
      <vt:lpstr>Summary - Dec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Jun!Print_Area</vt:lpstr>
      <vt:lpstr>March!Print_Area</vt:lpstr>
      <vt:lpstr>May!Print_Area</vt:lpstr>
      <vt:lpstr>November!Print_Area</vt:lpstr>
      <vt:lpstr>October!Print_Area</vt:lpstr>
      <vt:lpstr>'Sales Master'!Print_Area</vt:lpstr>
      <vt:lpstr>September!Print_Area</vt:lpstr>
      <vt:lpstr>'Summary - Apr'!Print_Area</vt:lpstr>
      <vt:lpstr>'Summary - Aug'!Print_Area</vt:lpstr>
      <vt:lpstr>'Summary - Dec'!Print_Area</vt:lpstr>
      <vt:lpstr>'Summary - Feb'!Print_Area</vt:lpstr>
      <vt:lpstr>'Summary - Jan'!Print_Area</vt:lpstr>
      <vt:lpstr>'Summary - Jul'!Print_Area</vt:lpstr>
      <vt:lpstr>'Summary - Jun'!Print_Area</vt:lpstr>
      <vt:lpstr>'Summary - Mar'!Print_Area</vt:lpstr>
      <vt:lpstr>'Summary - May'!Print_Area</vt:lpstr>
      <vt:lpstr>'Summary - Nov'!Print_Area</vt:lpstr>
      <vt:lpstr>'Summary - Oct'!Print_Area</vt:lpstr>
      <vt:lpstr>'Summary - Sep'!Print_Area</vt:lpstr>
    </vt:vector>
  </TitlesOfParts>
  <Company>Advisors On Target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Tracking 2007</dc:title>
  <dc:creator>Linnea Blair</dc:creator>
  <cp:lastModifiedBy>Linnea Blair</cp:lastModifiedBy>
  <cp:lastPrinted>2008-10-14T23:34:12Z</cp:lastPrinted>
  <dcterms:created xsi:type="dcterms:W3CDTF">2003-07-01T23:32:17Z</dcterms:created>
  <dcterms:modified xsi:type="dcterms:W3CDTF">2013-10-30T22:04:16Z</dcterms:modified>
</cp:coreProperties>
</file>